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2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List1!$A$1:$H$547</definedName>
  </definedNames>
  <calcPr calcId="162913"/>
</workbook>
</file>

<file path=xl/calcChain.xml><?xml version="1.0" encoding="utf-8"?>
<calcChain xmlns="http://schemas.openxmlformats.org/spreadsheetml/2006/main">
  <c r="F304" i="1" l="1"/>
  <c r="G304" i="1"/>
  <c r="H304" i="1"/>
  <c r="F305" i="1"/>
  <c r="G305" i="1"/>
  <c r="H305" i="1"/>
  <c r="F306" i="1"/>
  <c r="G306" i="1"/>
  <c r="H306" i="1"/>
  <c r="H10" i="1" l="1"/>
  <c r="F82" i="1" l="1"/>
  <c r="G82" i="1"/>
  <c r="H82" i="1"/>
  <c r="F477" i="1" l="1"/>
  <c r="G477" i="1"/>
  <c r="H477" i="1"/>
  <c r="D4" i="1"/>
  <c r="E4" i="1"/>
  <c r="C4" i="1"/>
  <c r="F347" i="1" l="1"/>
  <c r="G347" i="1"/>
  <c r="H347" i="1"/>
  <c r="F348" i="1"/>
  <c r="G348" i="1"/>
  <c r="H348" i="1"/>
  <c r="F349" i="1"/>
  <c r="G349" i="1"/>
  <c r="H349" i="1"/>
  <c r="G143" i="1"/>
  <c r="H143" i="1"/>
  <c r="G144" i="1"/>
  <c r="H144" i="1"/>
  <c r="G145" i="1"/>
  <c r="H145" i="1"/>
  <c r="G146" i="1"/>
  <c r="H146" i="1"/>
  <c r="F143" i="1"/>
  <c r="F144" i="1"/>
  <c r="F145" i="1"/>
  <c r="H126" i="1"/>
  <c r="H127" i="1"/>
  <c r="H128" i="1"/>
  <c r="H129" i="1"/>
  <c r="H130" i="1"/>
  <c r="G126" i="1"/>
  <c r="G127" i="1"/>
  <c r="G128" i="1"/>
  <c r="G129" i="1"/>
  <c r="F126" i="1"/>
  <c r="F127" i="1"/>
  <c r="F128" i="1"/>
  <c r="F473" i="1" l="1"/>
  <c r="G473" i="1"/>
  <c r="H473" i="1"/>
  <c r="F474" i="1"/>
  <c r="G474" i="1"/>
  <c r="H474" i="1"/>
  <c r="F475" i="1"/>
  <c r="G475" i="1"/>
  <c r="H475" i="1"/>
  <c r="H471" i="1" l="1"/>
  <c r="F440" i="1" l="1"/>
  <c r="G440" i="1"/>
  <c r="H440" i="1"/>
  <c r="F197" i="1" l="1"/>
  <c r="G197" i="1"/>
  <c r="H197" i="1"/>
  <c r="F198" i="1"/>
  <c r="G198" i="1"/>
  <c r="H198" i="1"/>
  <c r="F230" i="1" l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178" i="1"/>
  <c r="G178" i="1"/>
  <c r="H178" i="1"/>
  <c r="F129" i="1"/>
  <c r="F130" i="1"/>
  <c r="G130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1" i="1" l="1"/>
  <c r="G121" i="1"/>
  <c r="H121" i="1"/>
  <c r="F122" i="1"/>
  <c r="G122" i="1"/>
  <c r="H122" i="1"/>
  <c r="F40" i="1"/>
  <c r="G40" i="1"/>
  <c r="H40" i="1"/>
  <c r="F41" i="1"/>
  <c r="G41" i="1"/>
  <c r="H41" i="1"/>
  <c r="F42" i="1"/>
  <c r="G42" i="1"/>
  <c r="H42" i="1"/>
  <c r="F502" i="1" l="1"/>
  <c r="G502" i="1"/>
  <c r="H502" i="1"/>
  <c r="F499" i="1"/>
  <c r="G499" i="1"/>
  <c r="H499" i="1"/>
  <c r="F500" i="1"/>
  <c r="G500" i="1"/>
  <c r="H500" i="1"/>
  <c r="F501" i="1"/>
  <c r="G501" i="1"/>
  <c r="H501" i="1"/>
  <c r="F425" i="1"/>
  <c r="G425" i="1"/>
  <c r="H425" i="1"/>
  <c r="F426" i="1"/>
  <c r="G426" i="1"/>
  <c r="H426" i="1"/>
  <c r="F427" i="1"/>
  <c r="G427" i="1"/>
  <c r="H427" i="1"/>
  <c r="F369" i="1"/>
  <c r="G369" i="1"/>
  <c r="H369" i="1"/>
  <c r="F370" i="1"/>
  <c r="G370" i="1"/>
  <c r="H370" i="1"/>
  <c r="F371" i="1"/>
  <c r="G371" i="1"/>
  <c r="H371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H118" i="1"/>
  <c r="H119" i="1"/>
  <c r="H120" i="1"/>
  <c r="G118" i="1"/>
  <c r="G119" i="1"/>
  <c r="G120" i="1"/>
  <c r="F118" i="1"/>
  <c r="F119" i="1"/>
  <c r="F120" i="1"/>
  <c r="H16" i="1" l="1"/>
  <c r="G16" i="1"/>
  <c r="F16" i="1"/>
  <c r="H15" i="1"/>
  <c r="G15" i="1"/>
  <c r="F15" i="1"/>
  <c r="H14" i="1"/>
  <c r="G14" i="1"/>
  <c r="F14" i="1"/>
  <c r="F266" i="1" l="1"/>
  <c r="G266" i="1"/>
  <c r="H266" i="1"/>
  <c r="H462" i="1" l="1"/>
  <c r="H459" i="1"/>
  <c r="H478" i="1"/>
  <c r="H479" i="1"/>
  <c r="H480" i="1"/>
  <c r="G450" i="1"/>
  <c r="H450" i="1"/>
  <c r="G451" i="1"/>
  <c r="H451" i="1"/>
  <c r="G452" i="1"/>
  <c r="H452" i="1"/>
  <c r="G453" i="1"/>
  <c r="H453" i="1"/>
  <c r="G454" i="1"/>
  <c r="H454" i="1"/>
  <c r="F450" i="1"/>
  <c r="F451" i="1"/>
  <c r="G459" i="1"/>
  <c r="G460" i="1"/>
  <c r="G461" i="1"/>
  <c r="G462" i="1"/>
  <c r="G463" i="1"/>
  <c r="G464" i="1"/>
  <c r="F459" i="1"/>
  <c r="F460" i="1"/>
  <c r="F461" i="1"/>
  <c r="F462" i="1"/>
  <c r="F463" i="1"/>
  <c r="G471" i="1"/>
  <c r="G472" i="1"/>
  <c r="G476" i="1"/>
  <c r="G478" i="1"/>
  <c r="G479" i="1"/>
  <c r="G480" i="1"/>
  <c r="F471" i="1"/>
  <c r="F472" i="1"/>
  <c r="F476" i="1"/>
  <c r="F478" i="1"/>
  <c r="F479" i="1"/>
  <c r="F480" i="1"/>
  <c r="F439" i="1"/>
  <c r="F438" i="1"/>
  <c r="F123" i="1"/>
  <c r="G123" i="1"/>
  <c r="H123" i="1"/>
  <c r="F124" i="1"/>
  <c r="G124" i="1"/>
  <c r="H124" i="1"/>
  <c r="F125" i="1"/>
  <c r="G125" i="1"/>
  <c r="H125" i="1"/>
  <c r="F4" i="1" l="1"/>
  <c r="H196" i="1"/>
  <c r="G196" i="1"/>
  <c r="F196" i="1"/>
  <c r="H195" i="1"/>
  <c r="G195" i="1"/>
  <c r="F195" i="1"/>
  <c r="H204" i="1"/>
  <c r="G204" i="1"/>
  <c r="F20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468" i="1"/>
  <c r="G468" i="1"/>
  <c r="F468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F529" i="1"/>
  <c r="G529" i="1"/>
  <c r="H529" i="1"/>
  <c r="F362" i="1"/>
  <c r="G362" i="1"/>
  <c r="H362" i="1"/>
  <c r="F498" i="1" l="1"/>
  <c r="G498" i="1"/>
  <c r="H498" i="1"/>
  <c r="H544" i="1" l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76" i="1"/>
  <c r="H472" i="1"/>
  <c r="H470" i="1"/>
  <c r="G470" i="1"/>
  <c r="F470" i="1"/>
  <c r="H469" i="1"/>
  <c r="G469" i="1"/>
  <c r="F469" i="1"/>
  <c r="H467" i="1"/>
  <c r="G467" i="1"/>
  <c r="F467" i="1"/>
  <c r="H466" i="1"/>
  <c r="G466" i="1"/>
  <c r="F466" i="1"/>
  <c r="H465" i="1"/>
  <c r="G465" i="1"/>
  <c r="F465" i="1"/>
  <c r="H464" i="1"/>
  <c r="F464" i="1"/>
  <c r="H463" i="1"/>
  <c r="H461" i="1"/>
  <c r="H460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F454" i="1"/>
  <c r="F453" i="1"/>
  <c r="F452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39" i="1"/>
  <c r="G439" i="1"/>
  <c r="H438" i="1"/>
  <c r="G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F146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<sst xmlns="http://schemas.openxmlformats.org/spreadsheetml/2006/main" count="1087" uniqueCount="436">
  <si>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</si>
  <si>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</si>
  <si>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</si>
  <si>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</si>
  <si>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</si>
  <si>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</si>
  <si>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</si>
  <si>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</si>
  <si>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</si>
  <si>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</si>
  <si>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</si>
  <si>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</si>
  <si>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</si>
  <si>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</si>
  <si>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</si>
  <si>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</si>
  <si>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</si>
  <si>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</si>
  <si>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</si>
  <si>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</si>
  <si>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</si>
  <si>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</si>
  <si>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</si>
  <si>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</si>
  <si>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</si>
  <si>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</si>
  <si>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</si>
  <si>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</si>
  <si>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</si>
  <si>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</si>
  <si>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</si>
  <si>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</si>
  <si>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</si>
  <si>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</si>
  <si>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</si>
  <si>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</si>
  <si>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</si>
  <si>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</si>
  <si>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</si>
  <si>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</si>
  <si>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</si>
  <si>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</si>
  <si>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</si>
  <si>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</si>
  <si>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</si>
  <si>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</si>
  <si>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</si>
  <si>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</si>
  <si>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</si>
  <si>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</si>
  <si>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</si>
  <si>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</si>
  <si>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</si>
  <si>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</si>
  <si>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</si>
  <si>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</si>
  <si>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</si>
  <si>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</si>
  <si>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</si>
  <si>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</si>
  <si>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</si>
  <si>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</si>
  <si>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</si>
  <si>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</si>
  <si>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</si>
  <si>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</si>
  <si>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</si>
  <si>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</si>
  <si>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</si>
  <si>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</si>
  <si>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</si>
  <si>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</si>
  <si>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</si>
  <si>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</si>
  <si>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</si>
  <si>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</si>
  <si>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</si>
  <si>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</si>
  <si>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</si>
  <si>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</si>
  <si>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</si>
  <si>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</si>
  <si>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</si>
  <si>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</si>
  <si>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</si>
  <si>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</si>
  <si>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</si>
  <si>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</si>
  <si>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</si>
  <si>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</si>
  <si>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</si>
  <si>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</si>
  <si>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</si>
  <si>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</si>
  <si>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</si>
  <si>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</si>
  <si>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</si>
  <si>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</si>
  <si>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</si>
  <si>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</si>
  <si>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</si>
  <si>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</si>
  <si>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</si>
  <si>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</si>
  <si>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</si>
  <si>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</si>
  <si>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</si>
  <si>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</si>
  <si>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</si>
  <si>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</si>
  <si>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</si>
  <si>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</si>
  <si>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</si>
  <si>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</si>
  <si>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</si>
  <si>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</si>
  <si>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</si>
  <si>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</si>
  <si>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</si>
  <si>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</si>
  <si>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</si>
  <si>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</si>
  <si>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</si>
  <si>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</si>
  <si>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</si>
  <si>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</si>
  <si>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</si>
  <si>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</si>
  <si>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</si>
  <si>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</si>
  <si>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</si>
  <si>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</si>
  <si>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</si>
  <si>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</si>
  <si>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</si>
  <si>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</si>
  <si>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</si>
  <si>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</si>
  <si>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</si>
  <si>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</si>
  <si>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</si>
  <si>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</si>
  <si>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</si>
  <si>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</si>
  <si>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</si>
  <si>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</si>
  <si>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</si>
  <si>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</si>
  <si>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</si>
  <si>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</si>
  <si>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</si>
  <si>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</si>
  <si>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</si>
  <si>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</si>
  <si>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</si>
  <si>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</si>
  <si>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</si>
  <si>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</si>
  <si>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</si>
  <si>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</si>
  <si>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</si>
  <si>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</si>
  <si>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</si>
  <si>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</si>
  <si>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</si>
  <si>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</si>
  <si>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</si>
  <si>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</si>
  <si>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</si>
  <si>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</si>
  <si>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</si>
  <si>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</si>
  <si>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</si>
  <si>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</si>
  <si>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</si>
  <si>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</si>
  <si>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</si>
  <si>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</si>
  <si>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</si>
  <si>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</si>
  <si>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</si>
  <si>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</si>
  <si>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</si>
  <si>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</si>
  <si>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</si>
  <si>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</si>
  <si>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</si>
  <si>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</si>
  <si>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</si>
  <si>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</si>
  <si>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</si>
  <si>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</si>
  <si>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</si>
  <si>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</si>
  <si>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</si>
  <si>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</si>
  <si>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</si>
  <si>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</si>
  <si>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</si>
  <si>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</si>
  <si>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</si>
  <si>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</si>
  <si>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</si>
  <si>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</si>
  <si>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</si>
  <si>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</si>
  <si>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</si>
  <si>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</si>
  <si>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</si>
  <si>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</si>
  <si>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</si>
  <si>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</si>
  <si>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</si>
  <si>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</si>
  <si>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</si>
  <si>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</si>
  <si>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</si>
  <si>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</si>
  <si>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</si>
  <si>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</si>
  <si>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</si>
  <si>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</si>
  <si>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</si>
  <si>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</si>
  <si>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</si>
  <si>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</si>
  <si>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</si>
  <si>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</si>
  <si>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</si>
  <si>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</si>
  <si>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</si>
  <si>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</si>
  <si>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</si>
  <si>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</si>
  <si>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</si>
  <si>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</si>
  <si>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</si>
  <si>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</si>
  <si>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</si>
  <si>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</si>
  <si>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</si>
  <si>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</si>
  <si>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</si>
  <si>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</si>
  <si>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</si>
  <si>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</si>
  <si>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</si>
  <si>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</si>
  <si>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</si>
  <si>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</si>
  <si>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</si>
  <si>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</si>
  <si>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</si>
  <si>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</si>
  <si>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</si>
  <si>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</si>
  <si>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</si>
  <si>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</si>
  <si>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</si>
  <si>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</si>
  <si>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</si>
  <si>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</si>
  <si>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</si>
  <si>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</si>
  <si>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</si>
  <si>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</si>
  <si>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</si>
  <si>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</si>
  <si>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</si>
  <si>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</si>
  <si>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</si>
  <si>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</si>
  <si>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</si>
  <si>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</si>
  <si>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</si>
  <si>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</si>
  <si>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</si>
  <si>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</si>
  <si>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</si>
  <si>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</si>
  <si>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</si>
  <si>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</si>
  <si>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</si>
  <si>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</si>
  <si>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</si>
  <si>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</si>
  <si>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</si>
  <si>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</si>
  <si>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</si>
  <si>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</si>
  <si>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</si>
  <si>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</si>
  <si>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</si>
  <si>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</si>
  <si>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</si>
  <si>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</si>
  <si>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</si>
  <si>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</si>
  <si>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</si>
  <si>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</si>
  <si>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</si>
  <si>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</si>
  <si>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</si>
  <si>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</si>
  <si>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</si>
  <si>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</si>
  <si>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</si>
  <si>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</si>
  <si>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</si>
  <si>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</si>
  <si>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</si>
  <si>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</si>
  <si>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</si>
  <si>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</si>
  <si>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</si>
  <si>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</si>
  <si>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</si>
  <si>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</si>
  <si>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</si>
  <si>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</si>
  <si>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</si>
  <si>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</si>
  <si>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</si>
  <si>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</si>
  <si>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</si>
  <si>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</si>
  <si>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</si>
  <si>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</si>
  <si>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</si>
  <si>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</si>
  <si>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</si>
  <si>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</si>
  <si>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</si>
  <si>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</si>
  <si>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</si>
  <si>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</si>
  <si>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</si>
  <si>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</si>
  <si>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</si>
  <si>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</si>
  <si>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</si>
  <si>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</si>
  <si>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</si>
  <si>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</si>
  <si>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</si>
  <si>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</si>
  <si>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</si>
  <si>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</si>
  <si>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</si>
  <si>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</si>
  <si>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</si>
  <si>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</si>
  <si>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</si>
  <si>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</si>
  <si>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</si>
  <si>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</si>
  <si>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</si>
  <si>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</si>
  <si>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</si>
  <si>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</si>
  <si>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</si>
  <si>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</si>
  <si>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</si>
  <si>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</si>
  <si>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</si>
  <si>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</si>
  <si>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</si>
  <si>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</si>
  <si>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</si>
  <si>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</si>
  <si>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</si>
  <si>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</si>
  <si>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</si>
  <si>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</si>
  <si>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</si>
  <si>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</si>
  <si>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</si>
  <si>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</si>
  <si>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</si>
  <si>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</si>
  <si>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</si>
  <si>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</si>
  <si>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</si>
  <si>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</si>
  <si>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</si>
  <si>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</si>
  <si>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</si>
  <si>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</si>
  <si>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</si>
  <si>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</si>
  <si>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</si>
  <si>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</si>
  <si>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</si>
  <si>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</si>
  <si>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</si>
  <si>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</si>
  <si>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</si>
  <si>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</si>
  <si>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</si>
  <si>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</si>
  <si>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</si>
  <si>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</si>
  <si>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</si>
  <si>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</si>
  <si>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</si>
  <si>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</si>
  <si>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</si>
  <si>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</si>
  <si>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</si>
  <si>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</si>
  <si>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</si>
  <si>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</si>
  <si>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</si>
  <si>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</si>
  <si>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</si>
  <si>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</si>
  <si>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</si>
  <si>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</si>
  <si>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</si>
  <si>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</si>
  <si>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</si>
  <si>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Plan
2022.</t>
  </si>
  <si>
    <t>Indeks
2022./
2021.</t>
  </si>
  <si>
    <t>Razlika
2022. - 2021.</t>
  </si>
  <si>
    <t>03910</t>
  </si>
  <si>
    <t>Državna vatrogasna škola</t>
  </si>
  <si>
    <t>04120</t>
  </si>
  <si>
    <t>Veteranski centar</t>
  </si>
  <si>
    <t>52209</t>
  </si>
  <si>
    <t>Hrvatska zaklada za znanost</t>
  </si>
  <si>
    <t>Indeks
2022./
Plan 2022.</t>
  </si>
  <si>
    <t>07780</t>
  </si>
  <si>
    <t>Institut za vode »Josip Juraj Strossmayer«</t>
  </si>
  <si>
    <t>Mjesečni izvještaj po organizacijskoj klasifikaciji Državnog proračuna i računima 3 i 4 ekonomske klasifikacije za razdoblje siječanj-rujan 2021. i 2022. godine</t>
  </si>
  <si>
    <t>Siječanj-rujan
2021.</t>
  </si>
  <si>
    <t>Siječanj-rujan
2022.*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</si>
</sst>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529" sqref="S529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433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434</v>
      </c>
      <c r="D3" s="9" t="s">
        <v>421</v>
      </c>
      <c r="E3" s="9" t="s">
        <v>435</v>
      </c>
      <c r="F3" s="10" t="s">
        <v>422</v>
      </c>
      <c r="G3" s="10" t="s">
        <v>430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+C5+C9+C13+C17+C21+C25+C29+C33+C76+C94+C95+C99+C103+C110+C114+C118+C122+C129+C133+C146+C150+C154+C185+C198+C208+C260+C273+C307+C350+C384+C388+C440+C444+C502+C506+C510+C514+C518+C522+C526+C530+C534+C535+C536+C537+C541</f>
        <v>122507670522.68997</v>
      </c>
      <c r="D4" s="14">
        <f t="shared" ref="D4:E4" si="0">+D5+D9+D13+D17+D21+D25+D29+D33+D76+D94+D95+D99+D103+D110+D114+D118+D122+D129+D133+D146+D150+D154+D185+D198+D208+D260+D273+D307+D350+D384+D388+D440+D444+D502+D506+D510+D514+D518+D522+D526+D530+D534+D535+D536+D537+D541</f>
        <v>184725047694</v>
      </c>
      <c r="E4" s="14">
        <f t="shared" si="0"/>
        <v>123054231135.51004</v>
      </c>
      <c r="F4" s="15">
        <f t="shared" ref="F4:F71" si="1">IF(C4=0,"x",E4/C4*100)</f>
        <v>100.44614399285214</v>
      </c>
      <c r="G4" s="15">
        <f t="shared" ref="G4:G71" si="2">IF(D4=0,"x",E4/D4*100)</f>
        <v>66.61480544823101</v>
      </c>
      <c r="H4" s="39">
        <f>+H5+H9+H13+H17+H21+H25+H29+H33+H76+H94+H95+H99+H103+H110+H114+H118+H122+H129+H133+H146+H150+H154+H185+H198+H208+H260+H273+H307+H350+H384+H388+H440+H444+H502+H506+H510+H514+H518+H522+H526+H530+H534+H535+H536+H537+H541</f>
        <v>546560612.82000196</v>
      </c>
      <c r="J4" s="38"/>
      <c r="K4" s="38"/>
      <c r="L4" s="38"/>
      <c r="M4" s="38"/>
      <c r="N4" s="38"/>
    </row>
    <row r="5" spans="1:14" ht="12.75" customHeight="1" x14ac:dyDescent="0.25">
      <c r="A5" s="16" t="s">
        <v>158</v>
      </c>
      <c r="B5" s="17" t="s">
        <v>2</v>
      </c>
      <c r="C5" s="18">
        <v>98844577.459999993</v>
      </c>
      <c r="D5" s="18">
        <v>297115482</v>
      </c>
      <c r="E5" s="18">
        <v>99557504.760000005</v>
      </c>
      <c r="F5" s="19">
        <f t="shared" si="1"/>
        <v>100.72126091113954</v>
      </c>
      <c r="G5" s="19">
        <f t="shared" si="2"/>
        <v>33.508016509217114</v>
      </c>
      <c r="H5" s="20">
        <f t="shared" ref="H5:H72" si="3">+E5-C5</f>
        <v>712927.30000001192</v>
      </c>
      <c r="J5" s="38"/>
    </row>
    <row r="6" spans="1:14" ht="12.75" customHeight="1" x14ac:dyDescent="0.25">
      <c r="A6" s="22" t="s">
        <v>159</v>
      </c>
      <c r="B6" s="17" t="s">
        <v>3</v>
      </c>
      <c r="C6" s="18">
        <v>98844577.459999993</v>
      </c>
      <c r="D6" s="18">
        <v>297115482</v>
      </c>
      <c r="E6" s="18">
        <v>99557504.760000005</v>
      </c>
      <c r="F6" s="19">
        <f t="shared" si="1"/>
        <v>100.72126091113954</v>
      </c>
      <c r="G6" s="19">
        <f t="shared" si="2"/>
        <v>33.508016509217114</v>
      </c>
      <c r="H6" s="20">
        <f t="shared" si="3"/>
        <v>712927.30000001192</v>
      </c>
      <c r="J6" s="38"/>
      <c r="K6" s="38"/>
    </row>
    <row r="7" spans="1:14" ht="12.75" customHeight="1" x14ac:dyDescent="0.25">
      <c r="A7" s="24" t="s">
        <v>160</v>
      </c>
      <c r="B7" s="25" t="s">
        <v>4</v>
      </c>
      <c r="C7" s="26">
        <v>97778271.530000001</v>
      </c>
      <c r="D7" s="26">
        <v>153973494</v>
      </c>
      <c r="E7" s="26">
        <v>98676496.939999998</v>
      </c>
      <c r="F7" s="27">
        <f t="shared" si="1"/>
        <v>100.91863498499704</v>
      </c>
      <c r="G7" s="27">
        <f t="shared" si="2"/>
        <v>64.086677762862223</v>
      </c>
      <c r="H7" s="28">
        <f t="shared" si="3"/>
        <v>898225.40999999642</v>
      </c>
      <c r="J7" s="38"/>
      <c r="K7" s="38"/>
    </row>
    <row r="8" spans="1:14" ht="12.75" customHeight="1" x14ac:dyDescent="0.25">
      <c r="A8" s="24" t="s">
        <v>161</v>
      </c>
      <c r="B8" s="25" t="s">
        <v>5</v>
      </c>
      <c r="C8" s="26">
        <v>1066305.93</v>
      </c>
      <c r="D8" s="26">
        <v>143141988</v>
      </c>
      <c r="E8" s="26">
        <v>881007.82</v>
      </c>
      <c r="F8" s="27">
        <f t="shared" si="1"/>
        <v>82.622425254635885</v>
      </c>
      <c r="G8" s="27">
        <f t="shared" si="2"/>
        <v>0.61547826204565492</v>
      </c>
      <c r="H8" s="28">
        <f t="shared" si="3"/>
        <v>-185298.11</v>
      </c>
      <c r="J8" s="38"/>
    </row>
    <row r="9" spans="1:14" ht="12.75" customHeight="1" x14ac:dyDescent="0.25">
      <c r="A9" s="16" t="s">
        <v>397</v>
      </c>
      <c r="B9" s="17" t="s">
        <v>398</v>
      </c>
      <c r="C9" s="18"/>
      <c r="D9" s="18">
        <v>2789000</v>
      </c>
      <c r="E9" s="18">
        <v>327807.53999999998</v>
      </c>
      <c r="F9" s="19" t="str">
        <f t="shared" ref="F9:F13" si="4">IF(C9=0,"x",E9/C9*100)</f>
        <v>x</v>
      </c>
      <c r="G9" s="19">
        <f t="shared" ref="G9:G13" si="5">IF(D9=0,"x",E9/D9*100)</f>
        <v>11.753586948727142</v>
      </c>
      <c r="H9" s="20">
        <f t="shared" ref="H9:H13" si="6">+E9-C9</f>
        <v>327807.53999999998</v>
      </c>
      <c r="J9" s="38"/>
    </row>
    <row r="10" spans="1:14" ht="12.75" customHeight="1" x14ac:dyDescent="0.25">
      <c r="A10" s="22" t="s">
        <v>399</v>
      </c>
      <c r="B10" s="17" t="s">
        <v>400</v>
      </c>
      <c r="C10" s="18"/>
      <c r="D10" s="18">
        <v>2789000</v>
      </c>
      <c r="E10" s="18">
        <v>327807.53999999998</v>
      </c>
      <c r="F10" s="19" t="str">
        <f t="shared" si="4"/>
        <v>x</v>
      </c>
      <c r="G10" s="19">
        <f t="shared" si="5"/>
        <v>11.753586948727142</v>
      </c>
      <c r="H10" s="20">
        <f>+E10-C10</f>
        <v>327807.53999999998</v>
      </c>
      <c r="J10" s="38"/>
      <c r="K10" s="38"/>
    </row>
    <row r="11" spans="1:14" ht="12.75" customHeight="1" x14ac:dyDescent="0.25">
      <c r="A11" s="24" t="s">
        <v>160</v>
      </c>
      <c r="B11" s="25" t="s">
        <v>4</v>
      </c>
      <c r="C11" s="26"/>
      <c r="D11" s="26">
        <v>2404000</v>
      </c>
      <c r="E11" s="26">
        <v>322358.53999999998</v>
      </c>
      <c r="F11" s="27" t="str">
        <f t="shared" si="4"/>
        <v>x</v>
      </c>
      <c r="G11" s="27">
        <f t="shared" si="5"/>
        <v>13.409257071547421</v>
      </c>
      <c r="H11" s="28">
        <f t="shared" si="6"/>
        <v>322358.53999999998</v>
      </c>
      <c r="J11" s="38"/>
    </row>
    <row r="12" spans="1:14" ht="12.75" customHeight="1" x14ac:dyDescent="0.25">
      <c r="A12" s="24" t="s">
        <v>161</v>
      </c>
      <c r="B12" s="25" t="s">
        <v>5</v>
      </c>
      <c r="C12" s="26"/>
      <c r="D12" s="26">
        <v>385000</v>
      </c>
      <c r="E12" s="26">
        <v>5449</v>
      </c>
      <c r="F12" s="27" t="str">
        <f t="shared" ref="F12" si="7">IF(C12=0,"x",E12/C12*100)</f>
        <v>x</v>
      </c>
      <c r="G12" s="27">
        <f t="shared" ref="G12" si="8">IF(D12=0,"x",E12/D12*100)</f>
        <v>1.4153246753246753</v>
      </c>
      <c r="H12" s="28">
        <f t="shared" ref="H12" si="9">+E12-C12</f>
        <v>5449</v>
      </c>
      <c r="J12" s="38"/>
    </row>
    <row r="13" spans="1:14" ht="12.75" customHeight="1" x14ac:dyDescent="0.25">
      <c r="A13" s="16" t="s">
        <v>162</v>
      </c>
      <c r="B13" s="17" t="s">
        <v>6</v>
      </c>
      <c r="C13" s="18">
        <v>16391820.07</v>
      </c>
      <c r="D13" s="18">
        <v>11655520</v>
      </c>
      <c r="E13" s="18">
        <v>5973252.9299999997</v>
      </c>
      <c r="F13" s="27">
        <f t="shared" si="4"/>
        <v>36.440449593100006</v>
      </c>
      <c r="G13" s="27">
        <f t="shared" si="5"/>
        <v>51.248274894642186</v>
      </c>
      <c r="H13" s="28">
        <f t="shared" si="6"/>
        <v>-10418567.140000001</v>
      </c>
      <c r="J13" s="38"/>
    </row>
    <row r="14" spans="1:14" ht="12.75" customHeight="1" x14ac:dyDescent="0.25">
      <c r="A14" s="22" t="s">
        <v>163</v>
      </c>
      <c r="B14" s="17" t="s">
        <v>7</v>
      </c>
      <c r="C14" s="18">
        <v>16391820.07</v>
      </c>
      <c r="D14" s="18">
        <v>11655520</v>
      </c>
      <c r="E14" s="18">
        <v>5973252.9299999997</v>
      </c>
      <c r="F14" s="19">
        <f t="shared" ref="F14:F16" si="10">IF(C14=0,"x",E14/C14*100)</f>
        <v>36.440449593100006</v>
      </c>
      <c r="G14" s="19">
        <f t="shared" ref="G14:G16" si="11">IF(D14=0,"x",E14/D14*100)</f>
        <v>51.248274894642186</v>
      </c>
      <c r="H14" s="20">
        <f t="shared" ref="H14:H16" si="12">+E14-C14</f>
        <v>-10418567.140000001</v>
      </c>
      <c r="J14" s="38"/>
    </row>
    <row r="15" spans="1:14" ht="12.75" customHeight="1" x14ac:dyDescent="0.25">
      <c r="A15" s="24" t="s">
        <v>160</v>
      </c>
      <c r="B15" s="25" t="s">
        <v>4</v>
      </c>
      <c r="C15" s="26">
        <v>16326008.189999999</v>
      </c>
      <c r="D15" s="26">
        <v>11432520</v>
      </c>
      <c r="E15" s="26">
        <v>5971954.9900000002</v>
      </c>
      <c r="F15" s="27">
        <f t="shared" si="10"/>
        <v>36.579394794484664</v>
      </c>
      <c r="G15" s="27">
        <f t="shared" si="11"/>
        <v>52.236558431561896</v>
      </c>
      <c r="H15" s="28">
        <f t="shared" si="12"/>
        <v>-10354053.199999999</v>
      </c>
      <c r="J15" s="38"/>
    </row>
    <row r="16" spans="1:14" ht="12.75" customHeight="1" x14ac:dyDescent="0.25">
      <c r="A16" s="24" t="s">
        <v>161</v>
      </c>
      <c r="B16" s="25" t="s">
        <v>5</v>
      </c>
      <c r="C16" s="26">
        <v>65811.88</v>
      </c>
      <c r="D16" s="26">
        <v>223000</v>
      </c>
      <c r="E16" s="26">
        <v>1297.94</v>
      </c>
      <c r="F16" s="27">
        <f t="shared" si="10"/>
        <v>1.9721971169946826</v>
      </c>
      <c r="G16" s="27">
        <f t="shared" si="11"/>
        <v>0.58203587443946192</v>
      </c>
      <c r="H16" s="28">
        <f t="shared" si="12"/>
        <v>-64513.94</v>
      </c>
      <c r="J16" s="38"/>
    </row>
    <row r="17" spans="1:10" ht="12.75" customHeight="1" x14ac:dyDescent="0.25">
      <c r="A17" s="16" t="s">
        <v>333</v>
      </c>
      <c r="B17" s="17" t="s">
        <v>335</v>
      </c>
      <c r="C17" s="18">
        <v>4100</v>
      </c>
      <c r="D17" s="18">
        <v>100000</v>
      </c>
      <c r="E17" s="18">
        <v>5130.63</v>
      </c>
      <c r="F17" s="19">
        <f t="shared" si="1"/>
        <v>125.13731707317073</v>
      </c>
      <c r="G17" s="19">
        <f t="shared" si="2"/>
        <v>5.13063</v>
      </c>
      <c r="H17" s="20">
        <f t="shared" si="3"/>
        <v>1030.6300000000001</v>
      </c>
      <c r="J17" s="38"/>
    </row>
    <row r="18" spans="1:10" ht="12.75" customHeight="1" x14ac:dyDescent="0.25">
      <c r="A18" s="40" t="s">
        <v>334</v>
      </c>
      <c r="B18" s="17" t="s">
        <v>336</v>
      </c>
      <c r="C18" s="18">
        <v>4100</v>
      </c>
      <c r="D18" s="18">
        <v>100000</v>
      </c>
      <c r="E18" s="18">
        <v>5130.63</v>
      </c>
      <c r="F18" s="19">
        <f t="shared" si="1"/>
        <v>125.13731707317073</v>
      </c>
      <c r="G18" s="19">
        <f t="shared" si="2"/>
        <v>5.13063</v>
      </c>
      <c r="H18" s="20">
        <f t="shared" si="3"/>
        <v>1030.6300000000001</v>
      </c>
      <c r="J18" s="38"/>
    </row>
    <row r="19" spans="1:10" ht="12.75" customHeight="1" x14ac:dyDescent="0.25">
      <c r="A19" s="24" t="s">
        <v>160</v>
      </c>
      <c r="B19" s="25" t="s">
        <v>4</v>
      </c>
      <c r="C19" s="26">
        <v>4100</v>
      </c>
      <c r="D19" s="26">
        <v>88720</v>
      </c>
      <c r="E19" s="26">
        <v>5130.63</v>
      </c>
      <c r="F19" s="27">
        <f t="shared" si="1"/>
        <v>125.13731707317073</v>
      </c>
      <c r="G19" s="27">
        <f t="shared" si="2"/>
        <v>5.7829463480613166</v>
      </c>
      <c r="H19" s="28">
        <f t="shared" si="3"/>
        <v>1030.6300000000001</v>
      </c>
      <c r="J19" s="38"/>
    </row>
    <row r="20" spans="1:10" ht="12.75" customHeight="1" x14ac:dyDescent="0.25">
      <c r="A20" s="24" t="s">
        <v>161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3"/>
        <v>0</v>
      </c>
      <c r="J20" s="38"/>
    </row>
    <row r="21" spans="1:10" ht="12.75" customHeight="1" x14ac:dyDescent="0.25">
      <c r="A21" s="16" t="s">
        <v>164</v>
      </c>
      <c r="B21" s="17" t="s">
        <v>337</v>
      </c>
      <c r="C21" s="18">
        <v>22782438.52</v>
      </c>
      <c r="D21" s="18">
        <v>41024647</v>
      </c>
      <c r="E21" s="18">
        <v>25776384.850000001</v>
      </c>
      <c r="F21" s="19">
        <f t="shared" si="1"/>
        <v>113.14146563973696</v>
      </c>
      <c r="G21" s="19">
        <f t="shared" si="2"/>
        <v>62.831460438891774</v>
      </c>
      <c r="H21" s="20">
        <f t="shared" si="3"/>
        <v>2993946.3300000019</v>
      </c>
      <c r="J21" s="38"/>
    </row>
    <row r="22" spans="1:10" ht="12.75" customHeight="1" x14ac:dyDescent="0.25">
      <c r="A22" s="22" t="s">
        <v>165</v>
      </c>
      <c r="B22" s="17" t="s">
        <v>8</v>
      </c>
      <c r="C22" s="18">
        <v>22782438.52</v>
      </c>
      <c r="D22" s="18">
        <v>41024647</v>
      </c>
      <c r="E22" s="18">
        <v>25776384.850000001</v>
      </c>
      <c r="F22" s="19">
        <f t="shared" si="1"/>
        <v>113.14146563973696</v>
      </c>
      <c r="G22" s="19">
        <f t="shared" si="2"/>
        <v>62.831460438891774</v>
      </c>
      <c r="H22" s="20">
        <f t="shared" si="3"/>
        <v>2993946.3300000019</v>
      </c>
      <c r="J22" s="38"/>
    </row>
    <row r="23" spans="1:10" ht="12.75" customHeight="1" x14ac:dyDescent="0.25">
      <c r="A23" s="24" t="s">
        <v>160</v>
      </c>
      <c r="B23" s="25" t="s">
        <v>4</v>
      </c>
      <c r="C23" s="26">
        <v>22251287.699999999</v>
      </c>
      <c r="D23" s="26">
        <v>39671247</v>
      </c>
      <c r="E23" s="26">
        <v>25372989.780000001</v>
      </c>
      <c r="F23" s="27">
        <f t="shared" si="1"/>
        <v>114.0293097733845</v>
      </c>
      <c r="G23" s="27">
        <f t="shared" si="2"/>
        <v>63.958135170290973</v>
      </c>
      <c r="H23" s="28">
        <f t="shared" si="3"/>
        <v>3121702.0800000019</v>
      </c>
      <c r="J23" s="38"/>
    </row>
    <row r="24" spans="1:10" ht="12.75" customHeight="1" x14ac:dyDescent="0.25">
      <c r="A24" s="24" t="s">
        <v>161</v>
      </c>
      <c r="B24" s="25" t="s">
        <v>5</v>
      </c>
      <c r="C24" s="26">
        <v>531150.81999999995</v>
      </c>
      <c r="D24" s="26">
        <v>1353400</v>
      </c>
      <c r="E24" s="26">
        <v>403395.07</v>
      </c>
      <c r="F24" s="27">
        <f t="shared" si="1"/>
        <v>75.947368395289317</v>
      </c>
      <c r="G24" s="27">
        <f t="shared" si="2"/>
        <v>29.806049209398548</v>
      </c>
      <c r="H24" s="28">
        <f t="shared" si="3"/>
        <v>-127755.74999999994</v>
      </c>
      <c r="J24" s="38"/>
    </row>
    <row r="25" spans="1:10" ht="12.75" customHeight="1" x14ac:dyDescent="0.25">
      <c r="A25" s="16" t="s">
        <v>166</v>
      </c>
      <c r="B25" s="17" t="s">
        <v>9</v>
      </c>
      <c r="C25" s="18">
        <v>24604527.699999999</v>
      </c>
      <c r="D25" s="18">
        <v>36893910</v>
      </c>
      <c r="E25" s="18">
        <v>25513982.370000001</v>
      </c>
      <c r="F25" s="19">
        <f t="shared" si="1"/>
        <v>103.69628989057978</v>
      </c>
      <c r="G25" s="19">
        <f t="shared" si="2"/>
        <v>69.154997044227628</v>
      </c>
      <c r="H25" s="20">
        <f t="shared" si="3"/>
        <v>909454.67000000179</v>
      </c>
      <c r="J25" s="38"/>
    </row>
    <row r="26" spans="1:10" ht="12.75" customHeight="1" x14ac:dyDescent="0.25">
      <c r="A26" s="22" t="s">
        <v>167</v>
      </c>
      <c r="B26" s="17" t="s">
        <v>10</v>
      </c>
      <c r="C26" s="18">
        <v>24604527.699999999</v>
      </c>
      <c r="D26" s="18">
        <v>36893910</v>
      </c>
      <c r="E26" s="18">
        <v>25513982.370000001</v>
      </c>
      <c r="F26" s="19">
        <f t="shared" si="1"/>
        <v>103.69628989057978</v>
      </c>
      <c r="G26" s="19">
        <f t="shared" si="2"/>
        <v>69.154997044227628</v>
      </c>
      <c r="H26" s="20">
        <f t="shared" si="3"/>
        <v>909454.67000000179</v>
      </c>
      <c r="J26" s="38"/>
    </row>
    <row r="27" spans="1:10" ht="12.75" customHeight="1" x14ac:dyDescent="0.25">
      <c r="A27" s="24" t="s">
        <v>160</v>
      </c>
      <c r="B27" s="25" t="s">
        <v>4</v>
      </c>
      <c r="C27" s="26">
        <v>24515518.149999999</v>
      </c>
      <c r="D27" s="26">
        <v>36503910</v>
      </c>
      <c r="E27" s="26">
        <v>25429972.670000002</v>
      </c>
      <c r="F27" s="27">
        <f t="shared" si="1"/>
        <v>103.73010480302658</v>
      </c>
      <c r="G27" s="27">
        <f t="shared" si="2"/>
        <v>69.66369539591787</v>
      </c>
      <c r="H27" s="28">
        <f t="shared" si="3"/>
        <v>914454.52000000328</v>
      </c>
      <c r="J27" s="38"/>
    </row>
    <row r="28" spans="1:10" ht="12.75" customHeight="1" x14ac:dyDescent="0.25">
      <c r="A28" s="24" t="s">
        <v>161</v>
      </c>
      <c r="B28" s="25" t="s">
        <v>5</v>
      </c>
      <c r="C28" s="26">
        <v>89009.55</v>
      </c>
      <c r="D28" s="26">
        <v>390000</v>
      </c>
      <c r="E28" s="26">
        <v>84009.7</v>
      </c>
      <c r="F28" s="27">
        <f t="shared" si="1"/>
        <v>94.382793756400289</v>
      </c>
      <c r="G28" s="27">
        <f t="shared" si="2"/>
        <v>21.540948717948719</v>
      </c>
      <c r="H28" s="28">
        <f t="shared" si="3"/>
        <v>-4999.8500000000058</v>
      </c>
      <c r="J28" s="38"/>
    </row>
    <row r="29" spans="1:10" ht="12.75" customHeight="1" x14ac:dyDescent="0.25">
      <c r="A29" s="16" t="s">
        <v>168</v>
      </c>
      <c r="B29" s="17" t="s">
        <v>11</v>
      </c>
      <c r="C29" s="18">
        <v>9737940.1500000004</v>
      </c>
      <c r="D29" s="18">
        <v>16882771</v>
      </c>
      <c r="E29" s="18">
        <v>11273783.380000001</v>
      </c>
      <c r="F29" s="19">
        <f t="shared" si="1"/>
        <v>115.77174645091652</v>
      </c>
      <c r="G29" s="19">
        <f t="shared" si="2"/>
        <v>66.776854226122012</v>
      </c>
      <c r="H29" s="20">
        <f t="shared" si="3"/>
        <v>1535843.2300000004</v>
      </c>
      <c r="J29" s="38"/>
    </row>
    <row r="30" spans="1:10" ht="12.75" customHeight="1" x14ac:dyDescent="0.25">
      <c r="A30" s="22" t="s">
        <v>169</v>
      </c>
      <c r="B30" s="17" t="s">
        <v>12</v>
      </c>
      <c r="C30" s="18">
        <v>9737940.1500000004</v>
      </c>
      <c r="D30" s="18">
        <v>16882771</v>
      </c>
      <c r="E30" s="18">
        <v>11273783.380000001</v>
      </c>
      <c r="F30" s="19">
        <f t="shared" si="1"/>
        <v>115.77174645091652</v>
      </c>
      <c r="G30" s="19">
        <f t="shared" si="2"/>
        <v>66.776854226122012</v>
      </c>
      <c r="H30" s="20">
        <f t="shared" si="3"/>
        <v>1535843.2300000004</v>
      </c>
      <c r="J30" s="38"/>
    </row>
    <row r="31" spans="1:10" ht="12.75" customHeight="1" x14ac:dyDescent="0.25">
      <c r="A31" s="24" t="s">
        <v>160</v>
      </c>
      <c r="B31" s="25" t="s">
        <v>4</v>
      </c>
      <c r="C31" s="26">
        <v>9709553.3100000005</v>
      </c>
      <c r="D31" s="26">
        <v>16472771</v>
      </c>
      <c r="E31" s="26">
        <v>11093765.85</v>
      </c>
      <c r="F31" s="27">
        <f t="shared" si="1"/>
        <v>114.25619177119486</v>
      </c>
      <c r="G31" s="27">
        <f t="shared" si="2"/>
        <v>67.346081906923843</v>
      </c>
      <c r="H31" s="28">
        <f t="shared" si="3"/>
        <v>1384212.5399999991</v>
      </c>
      <c r="J31" s="38"/>
    </row>
    <row r="32" spans="1:10" ht="12.75" customHeight="1" x14ac:dyDescent="0.25">
      <c r="A32" s="24" t="s">
        <v>161</v>
      </c>
      <c r="B32" s="25" t="s">
        <v>5</v>
      </c>
      <c r="C32" s="26">
        <v>28386.84</v>
      </c>
      <c r="D32" s="26">
        <v>410000</v>
      </c>
      <c r="E32" s="26">
        <v>180017.53</v>
      </c>
      <c r="F32" s="27">
        <f t="shared" si="1"/>
        <v>634.15839875097049</v>
      </c>
      <c r="G32" s="27">
        <f t="shared" si="2"/>
        <v>43.90671463414634</v>
      </c>
      <c r="H32" s="28">
        <f t="shared" si="3"/>
        <v>151630.69</v>
      </c>
      <c r="J32" s="38"/>
    </row>
    <row r="33" spans="1:10" ht="12.75" customHeight="1" x14ac:dyDescent="0.25">
      <c r="A33" s="16" t="s">
        <v>170</v>
      </c>
      <c r="B33" s="17" t="s">
        <v>13</v>
      </c>
      <c r="C33" s="18">
        <v>336466127.86000001</v>
      </c>
      <c r="D33" s="18">
        <v>818160196</v>
      </c>
      <c r="E33" s="18">
        <v>489446831.30000001</v>
      </c>
      <c r="F33" s="19">
        <f t="shared" si="1"/>
        <v>145.46689570596351</v>
      </c>
      <c r="G33" s="19">
        <f t="shared" si="2"/>
        <v>59.822860326487948</v>
      </c>
      <c r="H33" s="20">
        <f t="shared" si="3"/>
        <v>152980703.44</v>
      </c>
      <c r="J33" s="38"/>
    </row>
    <row r="34" spans="1:10" ht="12.75" customHeight="1" x14ac:dyDescent="0.25">
      <c r="A34" s="22" t="s">
        <v>171</v>
      </c>
      <c r="B34" s="17" t="s">
        <v>14</v>
      </c>
      <c r="C34" s="18">
        <v>12287434.67</v>
      </c>
      <c r="D34" s="18">
        <v>139734980</v>
      </c>
      <c r="E34" s="18">
        <v>14119020.15</v>
      </c>
      <c r="F34" s="19">
        <f t="shared" si="1"/>
        <v>114.90616657740489</v>
      </c>
      <c r="G34" s="19">
        <f t="shared" si="2"/>
        <v>10.104141532778693</v>
      </c>
      <c r="H34" s="20">
        <f t="shared" si="3"/>
        <v>1831585.4800000004</v>
      </c>
      <c r="J34" s="38"/>
    </row>
    <row r="35" spans="1:10" ht="12.75" customHeight="1" x14ac:dyDescent="0.25">
      <c r="A35" s="24" t="s">
        <v>160</v>
      </c>
      <c r="B35" s="25" t="s">
        <v>4</v>
      </c>
      <c r="C35" s="26">
        <v>11637124.380000001</v>
      </c>
      <c r="D35" s="26">
        <v>38739980</v>
      </c>
      <c r="E35" s="26">
        <v>13692168.640000001</v>
      </c>
      <c r="F35" s="27">
        <f t="shared" si="1"/>
        <v>117.65938210243654</v>
      </c>
      <c r="G35" s="27">
        <f t="shared" si="2"/>
        <v>35.343767962709329</v>
      </c>
      <c r="H35" s="28">
        <f t="shared" si="3"/>
        <v>2055044.2599999998</v>
      </c>
      <c r="J35" s="38"/>
    </row>
    <row r="36" spans="1:10" ht="12.75" customHeight="1" x14ac:dyDescent="0.25">
      <c r="A36" s="24" t="s">
        <v>161</v>
      </c>
      <c r="B36" s="25" t="s">
        <v>5</v>
      </c>
      <c r="C36" s="26">
        <v>650310.29</v>
      </c>
      <c r="D36" s="26">
        <v>100995000</v>
      </c>
      <c r="E36" s="26">
        <v>426851.51</v>
      </c>
      <c r="F36" s="27">
        <f t="shared" si="1"/>
        <v>65.638129453556701</v>
      </c>
      <c r="G36" s="27">
        <f t="shared" si="2"/>
        <v>0.42264618050398534</v>
      </c>
      <c r="H36" s="28">
        <f t="shared" si="3"/>
        <v>-223458.78000000003</v>
      </c>
      <c r="J36" s="38"/>
    </row>
    <row r="37" spans="1:10" ht="12.75" customHeight="1" x14ac:dyDescent="0.25">
      <c r="A37" s="22" t="s">
        <v>172</v>
      </c>
      <c r="B37" s="17" t="s">
        <v>15</v>
      </c>
      <c r="C37" s="18">
        <v>7423335.75</v>
      </c>
      <c r="D37" s="18">
        <v>11662750</v>
      </c>
      <c r="E37" s="18">
        <v>7716356.4199999999</v>
      </c>
      <c r="F37" s="19">
        <f t="shared" si="1"/>
        <v>103.94729108137133</v>
      </c>
      <c r="G37" s="19">
        <f t="shared" si="2"/>
        <v>66.162409551778097</v>
      </c>
      <c r="H37" s="20">
        <f t="shared" si="3"/>
        <v>293020.66999999993</v>
      </c>
      <c r="J37" s="38"/>
    </row>
    <row r="38" spans="1:10" ht="12.75" customHeight="1" x14ac:dyDescent="0.25">
      <c r="A38" s="24" t="s">
        <v>160</v>
      </c>
      <c r="B38" s="25" t="s">
        <v>4</v>
      </c>
      <c r="C38" s="26">
        <v>7396514.8099999996</v>
      </c>
      <c r="D38" s="26">
        <v>11591750</v>
      </c>
      <c r="E38" s="26">
        <v>7677605.9199999999</v>
      </c>
      <c r="F38" s="27">
        <f t="shared" si="1"/>
        <v>103.80031835561215</v>
      </c>
      <c r="G38" s="27">
        <f t="shared" si="2"/>
        <v>66.233363555977306</v>
      </c>
      <c r="H38" s="28">
        <f t="shared" si="3"/>
        <v>281091.11000000034</v>
      </c>
      <c r="J38" s="38"/>
    </row>
    <row r="39" spans="1:10" ht="12.75" customHeight="1" x14ac:dyDescent="0.25">
      <c r="A39" s="24" t="s">
        <v>161</v>
      </c>
      <c r="B39" s="25" t="s">
        <v>5</v>
      </c>
      <c r="C39" s="26">
        <v>26820.94</v>
      </c>
      <c r="D39" s="26">
        <v>71000</v>
      </c>
      <c r="E39" s="26">
        <v>38750.5</v>
      </c>
      <c r="F39" s="27">
        <f t="shared" si="1"/>
        <v>144.47853058095652</v>
      </c>
      <c r="G39" s="27">
        <f t="shared" si="2"/>
        <v>54.578169014084509</v>
      </c>
      <c r="H39" s="28">
        <f t="shared" si="3"/>
        <v>11929.560000000001</v>
      </c>
      <c r="J39" s="38"/>
    </row>
    <row r="40" spans="1:10" ht="12.75" customHeight="1" x14ac:dyDescent="0.25">
      <c r="A40" s="22" t="s">
        <v>395</v>
      </c>
      <c r="B40" s="17" t="s">
        <v>396</v>
      </c>
      <c r="C40" s="18">
        <v>726003.57</v>
      </c>
      <c r="D40" s="18">
        <v>1634510</v>
      </c>
      <c r="E40" s="18">
        <v>775128.16</v>
      </c>
      <c r="F40" s="27">
        <f t="shared" ref="F40:F42" si="13">IF(C40=0,"x",E40/C40*100)</f>
        <v>106.76643917880459</v>
      </c>
      <c r="G40" s="27">
        <f t="shared" ref="G40:G42" si="14">IF(D40=0,"x",E40/D40*100)</f>
        <v>47.42266244929673</v>
      </c>
      <c r="H40" s="28">
        <f t="shared" ref="H40:H42" si="15">+E40-C40</f>
        <v>49124.590000000084</v>
      </c>
      <c r="J40" s="38"/>
    </row>
    <row r="41" spans="1:10" ht="12.75" customHeight="1" x14ac:dyDescent="0.25">
      <c r="A41" s="24" t="s">
        <v>160</v>
      </c>
      <c r="B41" s="25" t="s">
        <v>4</v>
      </c>
      <c r="C41" s="26">
        <v>710525.57</v>
      </c>
      <c r="D41" s="26">
        <v>1588510</v>
      </c>
      <c r="E41" s="26">
        <v>758018.04</v>
      </c>
      <c r="F41" s="27">
        <f t="shared" si="13"/>
        <v>106.68413242327087</v>
      </c>
      <c r="G41" s="27">
        <f t="shared" si="14"/>
        <v>47.718808191323944</v>
      </c>
      <c r="H41" s="28">
        <f t="shared" si="15"/>
        <v>47492.470000000088</v>
      </c>
      <c r="J41" s="38"/>
    </row>
    <row r="42" spans="1:10" ht="12.75" customHeight="1" x14ac:dyDescent="0.25">
      <c r="A42" s="24" t="s">
        <v>161</v>
      </c>
      <c r="B42" s="25" t="s">
        <v>313</v>
      </c>
      <c r="C42" s="26">
        <v>15478</v>
      </c>
      <c r="D42" s="26">
        <v>46000</v>
      </c>
      <c r="E42" s="26">
        <v>17110.12</v>
      </c>
      <c r="F42" s="27">
        <f t="shared" si="13"/>
        <v>110.54477322651503</v>
      </c>
      <c r="G42" s="27">
        <f t="shared" si="14"/>
        <v>37.195913043478257</v>
      </c>
      <c r="H42" s="28">
        <f t="shared" si="15"/>
        <v>1632.119999999999</v>
      </c>
      <c r="J42" s="38"/>
    </row>
    <row r="43" spans="1:10" ht="12.75" customHeight="1" x14ac:dyDescent="0.25">
      <c r="A43" s="22" t="s">
        <v>173</v>
      </c>
      <c r="B43" s="17" t="s">
        <v>16</v>
      </c>
      <c r="C43" s="18">
        <v>116790626.84</v>
      </c>
      <c r="D43" s="18">
        <v>208602017</v>
      </c>
      <c r="E43" s="18">
        <v>149579609.96000001</v>
      </c>
      <c r="F43" s="19">
        <f t="shared" si="1"/>
        <v>128.07501253068881</v>
      </c>
      <c r="G43" s="19">
        <f t="shared" si="2"/>
        <v>71.705735213480708</v>
      </c>
      <c r="H43" s="20">
        <f t="shared" si="3"/>
        <v>32788983.120000005</v>
      </c>
      <c r="J43" s="38"/>
    </row>
    <row r="44" spans="1:10" ht="12.75" customHeight="1" x14ac:dyDescent="0.25">
      <c r="A44" s="24" t="s">
        <v>160</v>
      </c>
      <c r="B44" s="25" t="s">
        <v>4</v>
      </c>
      <c r="C44" s="26">
        <v>116734624.48</v>
      </c>
      <c r="D44" s="26">
        <v>207297017</v>
      </c>
      <c r="E44" s="26">
        <v>149550956.58000001</v>
      </c>
      <c r="F44" s="27">
        <f t="shared" si="1"/>
        <v>128.11190959510253</v>
      </c>
      <c r="G44" s="27">
        <f t="shared" si="2"/>
        <v>72.143323017523215</v>
      </c>
      <c r="H44" s="28">
        <f t="shared" si="3"/>
        <v>32816332.100000009</v>
      </c>
      <c r="J44" s="38"/>
    </row>
    <row r="45" spans="1:10" ht="12.75" customHeight="1" x14ac:dyDescent="0.25">
      <c r="A45" s="24" t="s">
        <v>161</v>
      </c>
      <c r="B45" s="25" t="s">
        <v>5</v>
      </c>
      <c r="C45" s="26">
        <v>56002.36</v>
      </c>
      <c r="D45" s="26">
        <v>1305000</v>
      </c>
      <c r="E45" s="26">
        <v>28653.38</v>
      </c>
      <c r="F45" s="27">
        <f t="shared" si="1"/>
        <v>51.164593777833645</v>
      </c>
      <c r="G45" s="27">
        <f t="shared" si="2"/>
        <v>2.1956613026819927</v>
      </c>
      <c r="H45" s="28">
        <f t="shared" si="3"/>
        <v>-27348.98</v>
      </c>
      <c r="J45" s="38"/>
    </row>
    <row r="46" spans="1:10" ht="25.5" x14ac:dyDescent="0.25">
      <c r="A46" s="22" t="s">
        <v>174</v>
      </c>
      <c r="B46" s="17" t="s">
        <v>17</v>
      </c>
      <c r="C46" s="18">
        <v>7278444.8200000003</v>
      </c>
      <c r="D46" s="18">
        <v>10987450</v>
      </c>
      <c r="E46" s="18">
        <v>6295104.4000000004</v>
      </c>
      <c r="F46" s="19">
        <f t="shared" si="1"/>
        <v>86.489690527048609</v>
      </c>
      <c r="G46" s="19">
        <f t="shared" si="2"/>
        <v>57.293588594259816</v>
      </c>
      <c r="H46" s="20">
        <f t="shared" si="3"/>
        <v>-983340.41999999993</v>
      </c>
      <c r="J46" s="38"/>
    </row>
    <row r="47" spans="1:10" ht="12.75" customHeight="1" x14ac:dyDescent="0.25">
      <c r="A47" s="24" t="s">
        <v>160</v>
      </c>
      <c r="B47" s="25" t="s">
        <v>4</v>
      </c>
      <c r="C47" s="26">
        <v>7260062.8700000001</v>
      </c>
      <c r="D47" s="26">
        <v>10910950</v>
      </c>
      <c r="E47" s="26">
        <v>6284798.6500000004</v>
      </c>
      <c r="F47" s="27">
        <f t="shared" si="1"/>
        <v>86.566724869147038</v>
      </c>
      <c r="G47" s="27">
        <f t="shared" si="2"/>
        <v>57.600838148832146</v>
      </c>
      <c r="H47" s="28">
        <f t="shared" si="3"/>
        <v>-975264.21999999974</v>
      </c>
      <c r="J47" s="38"/>
    </row>
    <row r="48" spans="1:10" ht="12.75" customHeight="1" x14ac:dyDescent="0.25">
      <c r="A48" s="24" t="s">
        <v>161</v>
      </c>
      <c r="B48" s="25" t="s">
        <v>5</v>
      </c>
      <c r="C48" s="26">
        <v>18381.95</v>
      </c>
      <c r="D48" s="26">
        <v>76500</v>
      </c>
      <c r="E48" s="26">
        <v>10305.75</v>
      </c>
      <c r="F48" s="27">
        <f t="shared" si="1"/>
        <v>56.064508934035828</v>
      </c>
      <c r="G48" s="27">
        <f t="shared" si="2"/>
        <v>13.471568627450981</v>
      </c>
      <c r="H48" s="28">
        <f t="shared" si="3"/>
        <v>-8076.2000000000007</v>
      </c>
      <c r="J48" s="38"/>
    </row>
    <row r="49" spans="1:10" ht="12.75" customHeight="1" x14ac:dyDescent="0.25">
      <c r="A49" s="22" t="s">
        <v>175</v>
      </c>
      <c r="B49" s="17" t="s">
        <v>18</v>
      </c>
      <c r="C49" s="18">
        <v>37413106.740000002</v>
      </c>
      <c r="D49" s="18">
        <v>53193965</v>
      </c>
      <c r="E49" s="18">
        <v>39693678.240000002</v>
      </c>
      <c r="F49" s="19">
        <f t="shared" si="1"/>
        <v>106.09564855399121</v>
      </c>
      <c r="G49" s="19">
        <f t="shared" si="2"/>
        <v>74.620642097275507</v>
      </c>
      <c r="H49" s="20">
        <f t="shared" si="3"/>
        <v>2280571.5</v>
      </c>
      <c r="J49" s="38"/>
    </row>
    <row r="50" spans="1:10" ht="12.75" customHeight="1" x14ac:dyDescent="0.25">
      <c r="A50" s="24" t="s">
        <v>160</v>
      </c>
      <c r="B50" s="25" t="s">
        <v>4</v>
      </c>
      <c r="C50" s="26">
        <v>37394499.640000001</v>
      </c>
      <c r="D50" s="26">
        <v>53079565</v>
      </c>
      <c r="E50" s="26">
        <v>39669963.740000002</v>
      </c>
      <c r="F50" s="27">
        <f t="shared" si="1"/>
        <v>106.08502352459877</v>
      </c>
      <c r="G50" s="27">
        <f t="shared" si="2"/>
        <v>74.736791343335241</v>
      </c>
      <c r="H50" s="28">
        <f t="shared" si="3"/>
        <v>2275464.1000000015</v>
      </c>
      <c r="J50" s="38"/>
    </row>
    <row r="51" spans="1:10" ht="12.75" customHeight="1" x14ac:dyDescent="0.25">
      <c r="A51" s="24" t="s">
        <v>161</v>
      </c>
      <c r="B51" s="25" t="s">
        <v>5</v>
      </c>
      <c r="C51" s="26">
        <v>18607.099999999999</v>
      </c>
      <c r="D51" s="26">
        <v>114400</v>
      </c>
      <c r="E51" s="26">
        <v>23714.5</v>
      </c>
      <c r="F51" s="27">
        <f t="shared" si="1"/>
        <v>127.44866206985506</v>
      </c>
      <c r="G51" s="27">
        <f t="shared" si="2"/>
        <v>20.729458041958043</v>
      </c>
      <c r="H51" s="28">
        <f t="shared" si="3"/>
        <v>5107.4000000000015</v>
      </c>
      <c r="J51" s="38"/>
    </row>
    <row r="52" spans="1:10" ht="12.75" customHeight="1" x14ac:dyDescent="0.25">
      <c r="A52" s="22" t="s">
        <v>176</v>
      </c>
      <c r="B52" s="17" t="s">
        <v>19</v>
      </c>
      <c r="C52" s="18">
        <v>4004361.77</v>
      </c>
      <c r="D52" s="18">
        <v>6335180</v>
      </c>
      <c r="E52" s="18">
        <v>4212193</v>
      </c>
      <c r="F52" s="19">
        <f t="shared" si="1"/>
        <v>105.1901212212402</v>
      </c>
      <c r="G52" s="19">
        <f t="shared" si="2"/>
        <v>66.48892375591538</v>
      </c>
      <c r="H52" s="20">
        <f t="shared" si="3"/>
        <v>207831.22999999998</v>
      </c>
      <c r="J52" s="38"/>
    </row>
    <row r="53" spans="1:10" ht="12.75" customHeight="1" x14ac:dyDescent="0.25">
      <c r="A53" s="24" t="s">
        <v>160</v>
      </c>
      <c r="B53" s="25" t="s">
        <v>4</v>
      </c>
      <c r="C53" s="26">
        <v>3970042.26</v>
      </c>
      <c r="D53" s="26">
        <v>6199180</v>
      </c>
      <c r="E53" s="26">
        <v>4114430.11</v>
      </c>
      <c r="F53" s="27">
        <f t="shared" si="1"/>
        <v>103.6369348370614</v>
      </c>
      <c r="G53" s="27">
        <f t="shared" si="2"/>
        <v>66.370554008756002</v>
      </c>
      <c r="H53" s="28">
        <f t="shared" si="3"/>
        <v>144387.85000000009</v>
      </c>
      <c r="J53" s="38"/>
    </row>
    <row r="54" spans="1:10" ht="12.75" customHeight="1" x14ac:dyDescent="0.25">
      <c r="A54" s="24" t="s">
        <v>161</v>
      </c>
      <c r="B54" s="25" t="s">
        <v>5</v>
      </c>
      <c r="C54" s="26">
        <v>34319.51</v>
      </c>
      <c r="D54" s="26">
        <v>136000</v>
      </c>
      <c r="E54" s="26">
        <v>97762.89</v>
      </c>
      <c r="F54" s="27">
        <f t="shared" si="1"/>
        <v>284.86097266540224</v>
      </c>
      <c r="G54" s="27">
        <f t="shared" si="2"/>
        <v>71.88447794117647</v>
      </c>
      <c r="H54" s="28">
        <f t="shared" si="3"/>
        <v>63443.38</v>
      </c>
      <c r="J54" s="38"/>
    </row>
    <row r="55" spans="1:10" ht="25.5" x14ac:dyDescent="0.25">
      <c r="A55" s="22" t="s">
        <v>177</v>
      </c>
      <c r="B55" s="17" t="s">
        <v>20</v>
      </c>
      <c r="C55" s="18">
        <v>24628309.84</v>
      </c>
      <c r="D55" s="18">
        <v>72511148</v>
      </c>
      <c r="E55" s="18">
        <v>27156616.899999999</v>
      </c>
      <c r="F55" s="19">
        <f t="shared" si="1"/>
        <v>110.26585696064963</v>
      </c>
      <c r="G55" s="19">
        <f t="shared" si="2"/>
        <v>37.451643849301625</v>
      </c>
      <c r="H55" s="20">
        <f t="shared" si="3"/>
        <v>2528307.0599999987</v>
      </c>
      <c r="J55" s="38"/>
    </row>
    <row r="56" spans="1:10" ht="12.75" customHeight="1" x14ac:dyDescent="0.25">
      <c r="A56" s="24" t="s">
        <v>160</v>
      </c>
      <c r="B56" s="25" t="s">
        <v>4</v>
      </c>
      <c r="C56" s="26">
        <v>23648471.460000001</v>
      </c>
      <c r="D56" s="26">
        <v>41518126</v>
      </c>
      <c r="E56" s="26">
        <v>26162088.210000001</v>
      </c>
      <c r="F56" s="27">
        <f t="shared" si="1"/>
        <v>110.62908761038376</v>
      </c>
      <c r="G56" s="27">
        <f t="shared" si="2"/>
        <v>63.013653867710694</v>
      </c>
      <c r="H56" s="28">
        <f t="shared" si="3"/>
        <v>2513616.75</v>
      </c>
      <c r="J56" s="38"/>
    </row>
    <row r="57" spans="1:10" ht="12.75" customHeight="1" x14ac:dyDescent="0.25">
      <c r="A57" s="24" t="s">
        <v>161</v>
      </c>
      <c r="B57" s="25" t="s">
        <v>5</v>
      </c>
      <c r="C57" s="26">
        <v>979838.38</v>
      </c>
      <c r="D57" s="26">
        <v>30993022</v>
      </c>
      <c r="E57" s="26">
        <v>994528.69</v>
      </c>
      <c r="F57" s="27">
        <f t="shared" si="1"/>
        <v>101.49925847975049</v>
      </c>
      <c r="G57" s="27">
        <f t="shared" si="2"/>
        <v>3.2088793729117473</v>
      </c>
      <c r="H57" s="28">
        <f t="shared" si="3"/>
        <v>14690.309999999939</v>
      </c>
      <c r="J57" s="38"/>
    </row>
    <row r="58" spans="1:10" ht="12.75" customHeight="1" x14ac:dyDescent="0.25">
      <c r="A58" s="22" t="s">
        <v>178</v>
      </c>
      <c r="B58" s="17" t="s">
        <v>21</v>
      </c>
      <c r="C58" s="18">
        <v>1184970.96</v>
      </c>
      <c r="D58" s="18">
        <v>2299650</v>
      </c>
      <c r="E58" s="18">
        <v>1187306.28</v>
      </c>
      <c r="F58" s="19">
        <f t="shared" si="1"/>
        <v>100.1970782473859</v>
      </c>
      <c r="G58" s="19">
        <f t="shared" si="2"/>
        <v>51.629868893092421</v>
      </c>
      <c r="H58" s="20">
        <f t="shared" si="3"/>
        <v>2335.3200000000652</v>
      </c>
      <c r="J58" s="38"/>
    </row>
    <row r="59" spans="1:10" ht="12.75" customHeight="1" x14ac:dyDescent="0.25">
      <c r="A59" s="24" t="s">
        <v>160</v>
      </c>
      <c r="B59" s="25" t="s">
        <v>4</v>
      </c>
      <c r="C59" s="26">
        <v>1182113.1599999999</v>
      </c>
      <c r="D59" s="26">
        <v>2255650</v>
      </c>
      <c r="E59" s="26">
        <v>1183593.28</v>
      </c>
      <c r="F59" s="27">
        <f t="shared" si="1"/>
        <v>100.12520967112827</v>
      </c>
      <c r="G59" s="27">
        <f t="shared" si="2"/>
        <v>52.472381796821324</v>
      </c>
      <c r="H59" s="28">
        <f t="shared" si="3"/>
        <v>1480.1200000001118</v>
      </c>
      <c r="J59" s="38"/>
    </row>
    <row r="60" spans="1:10" ht="12.75" customHeight="1" x14ac:dyDescent="0.25">
      <c r="A60" s="24" t="s">
        <v>161</v>
      </c>
      <c r="B60" s="25" t="s">
        <v>5</v>
      </c>
      <c r="C60" s="26">
        <v>2857.8</v>
      </c>
      <c r="D60" s="26">
        <v>44000</v>
      </c>
      <c r="E60" s="26">
        <v>3713</v>
      </c>
      <c r="F60" s="27">
        <f t="shared" si="1"/>
        <v>129.92511722303871</v>
      </c>
      <c r="G60" s="27">
        <f t="shared" si="2"/>
        <v>8.4386363636363626</v>
      </c>
      <c r="H60" s="28">
        <f t="shared" si="3"/>
        <v>855.19999999999982</v>
      </c>
      <c r="J60" s="38"/>
    </row>
    <row r="61" spans="1:10" ht="12.75" customHeight="1" x14ac:dyDescent="0.25">
      <c r="A61" s="22" t="s">
        <v>179</v>
      </c>
      <c r="B61" s="17" t="s">
        <v>22</v>
      </c>
      <c r="C61" s="18">
        <v>1361880.66</v>
      </c>
      <c r="D61" s="18">
        <v>2220425</v>
      </c>
      <c r="E61" s="18">
        <v>1235357.3899999999</v>
      </c>
      <c r="F61" s="19">
        <f t="shared" si="1"/>
        <v>90.709665412239573</v>
      </c>
      <c r="G61" s="19">
        <f t="shared" si="2"/>
        <v>55.636078228267102</v>
      </c>
      <c r="H61" s="20">
        <f t="shared" si="3"/>
        <v>-126523.27000000002</v>
      </c>
      <c r="J61" s="38"/>
    </row>
    <row r="62" spans="1:10" ht="12.75" customHeight="1" x14ac:dyDescent="0.25">
      <c r="A62" s="24" t="s">
        <v>160</v>
      </c>
      <c r="B62" s="25" t="s">
        <v>4</v>
      </c>
      <c r="C62" s="26">
        <v>1355775.11</v>
      </c>
      <c r="D62" s="26">
        <v>2185050</v>
      </c>
      <c r="E62" s="26">
        <v>1226111.3899999999</v>
      </c>
      <c r="F62" s="27">
        <f t="shared" si="1"/>
        <v>90.436192621945963</v>
      </c>
      <c r="G62" s="27">
        <f t="shared" si="2"/>
        <v>56.113653692135188</v>
      </c>
      <c r="H62" s="28">
        <f t="shared" si="3"/>
        <v>-129663.7200000002</v>
      </c>
      <c r="J62" s="38"/>
    </row>
    <row r="63" spans="1:10" ht="12.75" customHeight="1" x14ac:dyDescent="0.25">
      <c r="A63" s="24" t="s">
        <v>161</v>
      </c>
      <c r="B63" s="25" t="s">
        <v>5</v>
      </c>
      <c r="C63" s="26">
        <v>6105.55</v>
      </c>
      <c r="D63" s="26">
        <v>35375</v>
      </c>
      <c r="E63" s="26">
        <v>9246</v>
      </c>
      <c r="F63" s="27">
        <f t="shared" si="1"/>
        <v>151.43598856777848</v>
      </c>
      <c r="G63" s="27">
        <f t="shared" si="2"/>
        <v>26.137102473498231</v>
      </c>
      <c r="H63" s="28">
        <f t="shared" si="3"/>
        <v>3140.45</v>
      </c>
      <c r="J63" s="38"/>
    </row>
    <row r="64" spans="1:10" ht="12.75" customHeight="1" x14ac:dyDescent="0.25">
      <c r="A64" s="22" t="s">
        <v>180</v>
      </c>
      <c r="B64" s="17" t="s">
        <v>23</v>
      </c>
      <c r="C64" s="18">
        <v>15485823.369999999</v>
      </c>
      <c r="D64" s="18">
        <v>15111145</v>
      </c>
      <c r="E64" s="18">
        <v>9874209.9900000002</v>
      </c>
      <c r="F64" s="19">
        <f t="shared" si="1"/>
        <v>63.762899486047807</v>
      </c>
      <c r="G64" s="19">
        <f t="shared" si="2"/>
        <v>65.343890155246342</v>
      </c>
      <c r="H64" s="20">
        <f t="shared" si="3"/>
        <v>-5611613.379999999</v>
      </c>
      <c r="J64" s="38"/>
    </row>
    <row r="65" spans="1:10" ht="12.75" customHeight="1" x14ac:dyDescent="0.25">
      <c r="A65" s="24" t="s">
        <v>160</v>
      </c>
      <c r="B65" s="25" t="s">
        <v>4</v>
      </c>
      <c r="C65" s="26">
        <v>15451396.74</v>
      </c>
      <c r="D65" s="26">
        <v>14978270</v>
      </c>
      <c r="E65" s="26">
        <v>9856941.2400000002</v>
      </c>
      <c r="F65" s="27">
        <f t="shared" si="1"/>
        <v>63.793205273687128</v>
      </c>
      <c r="G65" s="27">
        <f t="shared" si="2"/>
        <v>65.808275855622838</v>
      </c>
      <c r="H65" s="28">
        <f t="shared" si="3"/>
        <v>-5594455.5</v>
      </c>
      <c r="J65" s="38"/>
    </row>
    <row r="66" spans="1:10" ht="12.75" customHeight="1" x14ac:dyDescent="0.25">
      <c r="A66" s="24" t="s">
        <v>161</v>
      </c>
      <c r="B66" s="25" t="s">
        <v>5</v>
      </c>
      <c r="C66" s="26">
        <v>34426.629999999997</v>
      </c>
      <c r="D66" s="26">
        <v>132875</v>
      </c>
      <c r="E66" s="26">
        <v>17268.75</v>
      </c>
      <c r="F66" s="27">
        <f t="shared" si="1"/>
        <v>50.161023602949228</v>
      </c>
      <c r="G66" s="27">
        <f t="shared" si="2"/>
        <v>12.996237064910629</v>
      </c>
      <c r="H66" s="28">
        <f t="shared" si="3"/>
        <v>-17157.879999999997</v>
      </c>
      <c r="J66" s="38"/>
    </row>
    <row r="67" spans="1:10" ht="12.75" customHeight="1" x14ac:dyDescent="0.25">
      <c r="A67" s="22" t="s">
        <v>181</v>
      </c>
      <c r="B67" s="17" t="s">
        <v>24</v>
      </c>
      <c r="C67" s="18">
        <v>88384128.450000003</v>
      </c>
      <c r="D67" s="18">
        <v>266613201</v>
      </c>
      <c r="E67" s="18">
        <v>208264615.27000001</v>
      </c>
      <c r="F67" s="19">
        <f t="shared" si="1"/>
        <v>235.63576280306694</v>
      </c>
      <c r="G67" s="19">
        <f t="shared" si="2"/>
        <v>78.114892469259246</v>
      </c>
      <c r="H67" s="20">
        <f t="shared" si="3"/>
        <v>119880486.82000001</v>
      </c>
      <c r="J67" s="38"/>
    </row>
    <row r="68" spans="1:10" ht="12.75" customHeight="1" x14ac:dyDescent="0.25">
      <c r="A68" s="24" t="s">
        <v>160</v>
      </c>
      <c r="B68" s="25" t="s">
        <v>4</v>
      </c>
      <c r="C68" s="26">
        <v>88295092.680000007</v>
      </c>
      <c r="D68" s="26">
        <v>266349701</v>
      </c>
      <c r="E68" s="26">
        <v>208253508.72</v>
      </c>
      <c r="F68" s="27">
        <f t="shared" si="1"/>
        <v>235.8607963352556</v>
      </c>
      <c r="G68" s="27">
        <f t="shared" si="2"/>
        <v>78.188001690304134</v>
      </c>
      <c r="H68" s="28">
        <f t="shared" si="3"/>
        <v>119958416.03999999</v>
      </c>
      <c r="J68" s="38"/>
    </row>
    <row r="69" spans="1:10" ht="12.75" customHeight="1" x14ac:dyDescent="0.25">
      <c r="A69" s="24" t="s">
        <v>161</v>
      </c>
      <c r="B69" s="25" t="s">
        <v>5</v>
      </c>
      <c r="C69" s="26">
        <v>89035.77</v>
      </c>
      <c r="D69" s="26">
        <v>263500</v>
      </c>
      <c r="E69" s="26">
        <v>11106.55</v>
      </c>
      <c r="F69" s="27">
        <f t="shared" si="1"/>
        <v>12.474256133237235</v>
      </c>
      <c r="G69" s="27">
        <f t="shared" si="2"/>
        <v>4.215009487666034</v>
      </c>
      <c r="H69" s="28">
        <f t="shared" si="3"/>
        <v>-77929.22</v>
      </c>
      <c r="J69" s="38"/>
    </row>
    <row r="70" spans="1:10" ht="12.75" customHeight="1" x14ac:dyDescent="0.25">
      <c r="A70" s="22" t="s">
        <v>182</v>
      </c>
      <c r="B70" s="17" t="s">
        <v>25</v>
      </c>
      <c r="C70" s="18">
        <v>18542160.530000001</v>
      </c>
      <c r="D70" s="18">
        <v>25193780</v>
      </c>
      <c r="E70" s="18">
        <v>18305595.920000002</v>
      </c>
      <c r="F70" s="19">
        <f t="shared" si="1"/>
        <v>98.724179905479446</v>
      </c>
      <c r="G70" s="19">
        <f t="shared" si="2"/>
        <v>72.659187783651362</v>
      </c>
      <c r="H70" s="20">
        <f t="shared" si="3"/>
        <v>-236564.6099999994</v>
      </c>
      <c r="J70" s="38"/>
    </row>
    <row r="71" spans="1:10" ht="12.75" customHeight="1" x14ac:dyDescent="0.25">
      <c r="A71" s="24" t="s">
        <v>160</v>
      </c>
      <c r="B71" s="25" t="s">
        <v>4</v>
      </c>
      <c r="C71" s="26">
        <v>18539372.379999999</v>
      </c>
      <c r="D71" s="26">
        <v>25095280</v>
      </c>
      <c r="E71" s="26">
        <v>18305337.170000002</v>
      </c>
      <c r="F71" s="27">
        <f t="shared" si="1"/>
        <v>98.737631430002068</v>
      </c>
      <c r="G71" s="27">
        <f t="shared" si="2"/>
        <v>72.943346995929119</v>
      </c>
      <c r="H71" s="28">
        <f t="shared" si="3"/>
        <v>-234035.20999999717</v>
      </c>
      <c r="J71" s="38"/>
    </row>
    <row r="72" spans="1:10" ht="12.75" customHeight="1" x14ac:dyDescent="0.25">
      <c r="A72" s="24" t="s">
        <v>161</v>
      </c>
      <c r="B72" s="25" t="s">
        <v>5</v>
      </c>
      <c r="C72" s="26">
        <v>2788.15</v>
      </c>
      <c r="D72" s="26">
        <v>98500</v>
      </c>
      <c r="E72" s="26">
        <v>258.75</v>
      </c>
      <c r="F72" s="27">
        <f t="shared" ref="F72:F117" si="16">IF(C72=0,"x",E72/C72*100)</f>
        <v>9.2803471836163762</v>
      </c>
      <c r="G72" s="27">
        <f t="shared" ref="G72:G117" si="17">IF(D72=0,"x",E72/D72*100)</f>
        <v>0.26269035532994922</v>
      </c>
      <c r="H72" s="28">
        <f t="shared" si="3"/>
        <v>-2529.4</v>
      </c>
      <c r="J72" s="38"/>
    </row>
    <row r="73" spans="1:10" ht="12.75" customHeight="1" x14ac:dyDescent="0.25">
      <c r="A73" s="22" t="s">
        <v>183</v>
      </c>
      <c r="B73" s="17" t="s">
        <v>26</v>
      </c>
      <c r="C73" s="18">
        <v>955539.89</v>
      </c>
      <c r="D73" s="18">
        <v>2059995</v>
      </c>
      <c r="E73" s="18">
        <v>1032039.22</v>
      </c>
      <c r="F73" s="19">
        <f t="shared" si="16"/>
        <v>108.00587508701494</v>
      </c>
      <c r="G73" s="19">
        <f t="shared" si="17"/>
        <v>50.099112861924425</v>
      </c>
      <c r="H73" s="20">
        <f t="shared" ref="H73:H120" si="18">+E73-C73</f>
        <v>76499.329999999958</v>
      </c>
      <c r="J73" s="38"/>
    </row>
    <row r="74" spans="1:10" ht="12.75" customHeight="1" x14ac:dyDescent="0.25">
      <c r="A74" s="24" t="s">
        <v>160</v>
      </c>
      <c r="B74" s="25" t="s">
        <v>4</v>
      </c>
      <c r="C74" s="26">
        <v>950544.44</v>
      </c>
      <c r="D74" s="26">
        <v>2021870</v>
      </c>
      <c r="E74" s="26">
        <v>1025403.97</v>
      </c>
      <c r="F74" s="27">
        <f t="shared" si="16"/>
        <v>107.87543715473208</v>
      </c>
      <c r="G74" s="27">
        <f t="shared" si="17"/>
        <v>50.71562316073733</v>
      </c>
      <c r="H74" s="28">
        <f t="shared" si="18"/>
        <v>74859.530000000028</v>
      </c>
      <c r="J74" s="38"/>
    </row>
    <row r="75" spans="1:10" ht="12.75" customHeight="1" x14ac:dyDescent="0.25">
      <c r="A75" s="24" t="s">
        <v>161</v>
      </c>
      <c r="B75" s="25" t="s">
        <v>5</v>
      </c>
      <c r="C75" s="26">
        <v>4995.45</v>
      </c>
      <c r="D75" s="26">
        <v>38125</v>
      </c>
      <c r="E75" s="26">
        <v>6635.25</v>
      </c>
      <c r="F75" s="27">
        <f t="shared" si="16"/>
        <v>132.82587154310423</v>
      </c>
      <c r="G75" s="27">
        <f t="shared" si="17"/>
        <v>17.403934426229508</v>
      </c>
      <c r="H75" s="28">
        <f t="shared" si="18"/>
        <v>1639.8000000000002</v>
      </c>
      <c r="J75" s="38"/>
    </row>
    <row r="76" spans="1:10" ht="12.75" customHeight="1" x14ac:dyDescent="0.25">
      <c r="A76" s="16" t="s">
        <v>184</v>
      </c>
      <c r="B76" s="17" t="s">
        <v>27</v>
      </c>
      <c r="C76" s="18">
        <v>13784469732.08</v>
      </c>
      <c r="D76" s="18">
        <v>18217457394</v>
      </c>
      <c r="E76" s="18">
        <v>13883671231.67</v>
      </c>
      <c r="F76" s="19">
        <f t="shared" si="16"/>
        <v>100.71966134003061</v>
      </c>
      <c r="G76" s="19">
        <f t="shared" si="17"/>
        <v>76.21080665319765</v>
      </c>
      <c r="H76" s="20">
        <f t="shared" si="18"/>
        <v>99201499.590000153</v>
      </c>
      <c r="J76" s="38"/>
    </row>
    <row r="77" spans="1:10" ht="12.75" customHeight="1" x14ac:dyDescent="0.25">
      <c r="A77" s="22" t="s">
        <v>185</v>
      </c>
      <c r="B77" s="17" t="s">
        <v>28</v>
      </c>
      <c r="C77" s="18">
        <v>120566090.59</v>
      </c>
      <c r="D77" s="18">
        <v>300465473</v>
      </c>
      <c r="E77" s="18">
        <v>127847686.25</v>
      </c>
      <c r="F77" s="19">
        <f t="shared" si="16"/>
        <v>106.03950548978315</v>
      </c>
      <c r="G77" s="19">
        <f t="shared" si="17"/>
        <v>42.549876021861586</v>
      </c>
      <c r="H77" s="20">
        <f t="shared" si="18"/>
        <v>7281595.6599999964</v>
      </c>
      <c r="J77" s="38"/>
    </row>
    <row r="78" spans="1:10" ht="12.75" customHeight="1" x14ac:dyDescent="0.25">
      <c r="A78" s="24" t="s">
        <v>160</v>
      </c>
      <c r="B78" s="25" t="s">
        <v>4</v>
      </c>
      <c r="C78" s="26">
        <v>115115948.95999999</v>
      </c>
      <c r="D78" s="26">
        <v>200034947</v>
      </c>
      <c r="E78" s="26">
        <v>118564795.83</v>
      </c>
      <c r="F78" s="27">
        <f t="shared" si="16"/>
        <v>102.99597657940379</v>
      </c>
      <c r="G78" s="27">
        <f t="shared" si="17"/>
        <v>59.272041014913256</v>
      </c>
      <c r="H78" s="28">
        <f t="shared" si="18"/>
        <v>3448846.8700000048</v>
      </c>
      <c r="J78" s="38"/>
    </row>
    <row r="79" spans="1:10" ht="12.75" customHeight="1" x14ac:dyDescent="0.25">
      <c r="A79" s="24" t="s">
        <v>161</v>
      </c>
      <c r="B79" s="25" t="s">
        <v>313</v>
      </c>
      <c r="C79" s="26">
        <v>5450141.6299999999</v>
      </c>
      <c r="D79" s="26">
        <v>100430526</v>
      </c>
      <c r="E79" s="26">
        <v>9282890.4199999999</v>
      </c>
      <c r="F79" s="27">
        <f t="shared" si="16"/>
        <v>170.32383835500437</v>
      </c>
      <c r="G79" s="27">
        <f t="shared" si="17"/>
        <v>9.2430964864208729</v>
      </c>
      <c r="H79" s="28">
        <f t="shared" si="18"/>
        <v>3832748.79</v>
      </c>
      <c r="J79" s="38"/>
    </row>
    <row r="80" spans="1:10" ht="12.75" customHeight="1" x14ac:dyDescent="0.25">
      <c r="A80" s="22" t="s">
        <v>186</v>
      </c>
      <c r="B80" s="17" t="s">
        <v>29</v>
      </c>
      <c r="C80" s="18">
        <v>12475589578.16</v>
      </c>
      <c r="D80" s="18">
        <v>16029629106</v>
      </c>
      <c r="E80" s="18">
        <v>12570051936.610001</v>
      </c>
      <c r="F80" s="19">
        <f t="shared" si="16"/>
        <v>100.75717750939297</v>
      </c>
      <c r="G80" s="19">
        <f t="shared" si="17"/>
        <v>78.417609375035042</v>
      </c>
      <c r="H80" s="20">
        <f t="shared" si="18"/>
        <v>94462358.450000763</v>
      </c>
      <c r="J80" s="38"/>
    </row>
    <row r="81" spans="1:10" ht="12.75" customHeight="1" x14ac:dyDescent="0.25">
      <c r="A81" s="24" t="s">
        <v>160</v>
      </c>
      <c r="B81" s="25" t="s">
        <v>4</v>
      </c>
      <c r="C81" s="26">
        <v>12402966883.959999</v>
      </c>
      <c r="D81" s="26">
        <v>16029629106</v>
      </c>
      <c r="E81" s="26">
        <v>12570051936.610001</v>
      </c>
      <c r="F81" s="27">
        <f t="shared" si="16"/>
        <v>101.34713777931701</v>
      </c>
      <c r="G81" s="27">
        <f t="shared" si="17"/>
        <v>78.417609375035042</v>
      </c>
      <c r="H81" s="28">
        <f t="shared" si="18"/>
        <v>167085052.65000153</v>
      </c>
      <c r="J81" s="38"/>
    </row>
    <row r="82" spans="1:10" ht="12.75" customHeight="1" x14ac:dyDescent="0.25">
      <c r="A82" s="24" t="s">
        <v>161</v>
      </c>
      <c r="B82" s="25" t="s">
        <v>313</v>
      </c>
      <c r="C82" s="26">
        <v>72622694.200000003</v>
      </c>
      <c r="D82" s="26">
        <v>0</v>
      </c>
      <c r="E82" s="26"/>
      <c r="F82" s="27">
        <f t="shared" ref="F82" si="19">IF(C82=0,"x",E82/C82*100)</f>
        <v>0</v>
      </c>
      <c r="G82" s="27" t="str">
        <f t="shared" ref="G82" si="20">IF(D82=0,"x",E82/D82*100)</f>
        <v>x</v>
      </c>
      <c r="H82" s="28">
        <f t="shared" ref="H82" si="21">+E82-C82</f>
        <v>-72622694.200000003</v>
      </c>
      <c r="J82" s="38"/>
    </row>
    <row r="83" spans="1:10" ht="12.75" customHeight="1" x14ac:dyDescent="0.25">
      <c r="A83" s="22" t="s">
        <v>187</v>
      </c>
      <c r="B83" s="17" t="s">
        <v>30</v>
      </c>
      <c r="C83" s="18">
        <v>450993547.26999998</v>
      </c>
      <c r="D83" s="18">
        <v>703845274</v>
      </c>
      <c r="E83" s="18">
        <v>447109833.55000001</v>
      </c>
      <c r="F83" s="19">
        <f t="shared" si="16"/>
        <v>99.138853816532574</v>
      </c>
      <c r="G83" s="19">
        <f t="shared" si="17"/>
        <v>63.523880896300511</v>
      </c>
      <c r="H83" s="20">
        <f t="shared" si="18"/>
        <v>-3883713.719999969</v>
      </c>
      <c r="J83" s="38"/>
    </row>
    <row r="84" spans="1:10" ht="12.75" customHeight="1" x14ac:dyDescent="0.25">
      <c r="A84" s="24" t="s">
        <v>160</v>
      </c>
      <c r="B84" s="25" t="s">
        <v>4</v>
      </c>
      <c r="C84" s="26">
        <v>434405639.83999997</v>
      </c>
      <c r="D84" s="26">
        <v>669915936</v>
      </c>
      <c r="E84" s="26">
        <v>434922257.64999998</v>
      </c>
      <c r="F84" s="27">
        <f t="shared" si="16"/>
        <v>100.11892520782885</v>
      </c>
      <c r="G84" s="27">
        <f t="shared" si="17"/>
        <v>64.921915464032182</v>
      </c>
      <c r="H84" s="28">
        <f t="shared" si="18"/>
        <v>516617.81000000238</v>
      </c>
      <c r="J84" s="38"/>
    </row>
    <row r="85" spans="1:10" ht="12.75" customHeight="1" x14ac:dyDescent="0.25">
      <c r="A85" s="24" t="s">
        <v>161</v>
      </c>
      <c r="B85" s="25" t="s">
        <v>313</v>
      </c>
      <c r="C85" s="26">
        <v>16587907.43</v>
      </c>
      <c r="D85" s="26">
        <v>33929338</v>
      </c>
      <c r="E85" s="26">
        <v>12187575.9</v>
      </c>
      <c r="F85" s="27">
        <f t="shared" si="16"/>
        <v>73.472654410635329</v>
      </c>
      <c r="G85" s="27">
        <f t="shared" si="17"/>
        <v>35.920464761204599</v>
      </c>
      <c r="H85" s="28">
        <f t="shared" si="18"/>
        <v>-4400331.5299999993</v>
      </c>
      <c r="J85" s="38"/>
    </row>
    <row r="86" spans="1:10" ht="12.75" customHeight="1" x14ac:dyDescent="0.25">
      <c r="A86" s="22" t="s">
        <v>188</v>
      </c>
      <c r="B86" s="17" t="s">
        <v>31</v>
      </c>
      <c r="C86" s="18">
        <v>722281892.98000002</v>
      </c>
      <c r="D86" s="18">
        <v>1154207131</v>
      </c>
      <c r="E86" s="18">
        <v>720472017.76999998</v>
      </c>
      <c r="F86" s="19">
        <f t="shared" si="16"/>
        <v>99.749422596967946</v>
      </c>
      <c r="G86" s="19">
        <f t="shared" si="17"/>
        <v>62.421379873626861</v>
      </c>
      <c r="H86" s="20">
        <f t="shared" si="18"/>
        <v>-1809875.2100000381</v>
      </c>
      <c r="J86" s="38"/>
    </row>
    <row r="87" spans="1:10" ht="12.75" customHeight="1" x14ac:dyDescent="0.25">
      <c r="A87" s="24" t="s">
        <v>160</v>
      </c>
      <c r="B87" s="25" t="s">
        <v>4</v>
      </c>
      <c r="C87" s="26">
        <v>684719136.34000003</v>
      </c>
      <c r="D87" s="26">
        <v>979910555</v>
      </c>
      <c r="E87" s="26">
        <v>681393924.20000005</v>
      </c>
      <c r="F87" s="27">
        <f t="shared" si="16"/>
        <v>99.514368452184044</v>
      </c>
      <c r="G87" s="27">
        <f t="shared" si="17"/>
        <v>69.536338875337449</v>
      </c>
      <c r="H87" s="28">
        <f t="shared" si="18"/>
        <v>-3325212.1399999857</v>
      </c>
      <c r="J87" s="38"/>
    </row>
    <row r="88" spans="1:10" ht="12.75" customHeight="1" x14ac:dyDescent="0.25">
      <c r="A88" s="24" t="s">
        <v>161</v>
      </c>
      <c r="B88" s="25" t="s">
        <v>313</v>
      </c>
      <c r="C88" s="26">
        <v>37562756.640000001</v>
      </c>
      <c r="D88" s="26">
        <v>174296576</v>
      </c>
      <c r="E88" s="26">
        <v>39078093.57</v>
      </c>
      <c r="F88" s="27">
        <f t="shared" si="16"/>
        <v>104.03414729255078</v>
      </c>
      <c r="G88" s="27">
        <f t="shared" si="17"/>
        <v>22.420459693941435</v>
      </c>
      <c r="H88" s="28">
        <f t="shared" si="18"/>
        <v>1515336.9299999997</v>
      </c>
      <c r="J88" s="38"/>
    </row>
    <row r="89" spans="1:10" ht="12.75" customHeight="1" x14ac:dyDescent="0.25">
      <c r="A89" s="22" t="s">
        <v>189</v>
      </c>
      <c r="B89" s="17" t="s">
        <v>373</v>
      </c>
      <c r="C89" s="18">
        <v>14769358.699999999</v>
      </c>
      <c r="D89" s="18">
        <v>28810410</v>
      </c>
      <c r="E89" s="18">
        <v>17940074.18</v>
      </c>
      <c r="F89" s="19">
        <f t="shared" si="16"/>
        <v>121.46820010539794</v>
      </c>
      <c r="G89" s="19">
        <f t="shared" si="17"/>
        <v>62.269416436628291</v>
      </c>
      <c r="H89" s="20">
        <f t="shared" si="18"/>
        <v>3170715.4800000004</v>
      </c>
      <c r="J89" s="38"/>
    </row>
    <row r="90" spans="1:10" ht="12.75" customHeight="1" x14ac:dyDescent="0.25">
      <c r="A90" s="24" t="s">
        <v>160</v>
      </c>
      <c r="B90" s="25" t="s">
        <v>4</v>
      </c>
      <c r="C90" s="26">
        <v>14545486.92</v>
      </c>
      <c r="D90" s="26">
        <v>28395910</v>
      </c>
      <c r="E90" s="26">
        <v>17669258.550000001</v>
      </c>
      <c r="F90" s="27">
        <f t="shared" si="16"/>
        <v>121.47588215630529</v>
      </c>
      <c r="G90" s="27">
        <f t="shared" si="17"/>
        <v>62.22466034721198</v>
      </c>
      <c r="H90" s="28">
        <f t="shared" si="18"/>
        <v>3123771.6300000008</v>
      </c>
      <c r="J90" s="38"/>
    </row>
    <row r="91" spans="1:10" ht="12.75" customHeight="1" x14ac:dyDescent="0.25">
      <c r="A91" s="24" t="s">
        <v>161</v>
      </c>
      <c r="B91" s="25" t="s">
        <v>313</v>
      </c>
      <c r="C91" s="26">
        <v>223871.78</v>
      </c>
      <c r="D91" s="26">
        <v>414500</v>
      </c>
      <c r="E91" s="26">
        <v>270815.63</v>
      </c>
      <c r="F91" s="27">
        <f t="shared" si="16"/>
        <v>120.96907881824141</v>
      </c>
      <c r="G91" s="27">
        <f t="shared" si="17"/>
        <v>65.335495778045839</v>
      </c>
      <c r="H91" s="28">
        <f t="shared" si="18"/>
        <v>46943.850000000006</v>
      </c>
      <c r="J91" s="38"/>
    </row>
    <row r="92" spans="1:10" ht="12.75" customHeight="1" x14ac:dyDescent="0.25">
      <c r="A92" s="22" t="s">
        <v>310</v>
      </c>
      <c r="B92" s="17" t="s">
        <v>32</v>
      </c>
      <c r="C92" s="18">
        <v>269264.38</v>
      </c>
      <c r="D92" s="18">
        <v>500000</v>
      </c>
      <c r="E92" s="18">
        <v>249683.31</v>
      </c>
      <c r="F92" s="19">
        <f t="shared" si="16"/>
        <v>92.727938986954001</v>
      </c>
      <c r="G92" s="19">
        <f t="shared" si="17"/>
        <v>49.936661999999998</v>
      </c>
      <c r="H92" s="20">
        <f t="shared" si="18"/>
        <v>-19581.070000000007</v>
      </c>
      <c r="J92" s="38"/>
    </row>
    <row r="93" spans="1:10" ht="12.75" customHeight="1" x14ac:dyDescent="0.25">
      <c r="A93" s="24" t="s">
        <v>160</v>
      </c>
      <c r="B93" s="25" t="s">
        <v>4</v>
      </c>
      <c r="C93" s="26">
        <v>269264.38</v>
      </c>
      <c r="D93" s="26">
        <v>500000</v>
      </c>
      <c r="E93" s="26">
        <v>249683.31</v>
      </c>
      <c r="F93" s="27">
        <f t="shared" si="16"/>
        <v>92.727938986954001</v>
      </c>
      <c r="G93" s="27">
        <f t="shared" si="17"/>
        <v>49.936661999999998</v>
      </c>
      <c r="H93" s="28">
        <f t="shared" si="18"/>
        <v>-19581.070000000007</v>
      </c>
      <c r="J93" s="38"/>
    </row>
    <row r="94" spans="1:10" ht="12.75" customHeight="1" x14ac:dyDescent="0.25">
      <c r="A94" s="16" t="s">
        <v>190</v>
      </c>
      <c r="B94" s="17" t="s">
        <v>33</v>
      </c>
      <c r="C94" s="18">
        <v>240142161.78999999</v>
      </c>
      <c r="D94" s="18">
        <v>352258224</v>
      </c>
      <c r="E94" s="18">
        <v>247090715.91</v>
      </c>
      <c r="F94" s="19">
        <f t="shared" si="16"/>
        <v>102.89351693522121</v>
      </c>
      <c r="G94" s="19">
        <f t="shared" si="17"/>
        <v>70.144768546269617</v>
      </c>
      <c r="H94" s="20">
        <f t="shared" si="18"/>
        <v>6948554.1200000048</v>
      </c>
      <c r="J94" s="38"/>
    </row>
    <row r="95" spans="1:10" ht="12.75" customHeight="1" x14ac:dyDescent="0.25">
      <c r="A95" s="16" t="s">
        <v>191</v>
      </c>
      <c r="B95" s="17" t="s">
        <v>34</v>
      </c>
      <c r="C95" s="18">
        <v>4116128.1</v>
      </c>
      <c r="D95" s="18">
        <v>9100900</v>
      </c>
      <c r="E95" s="18">
        <v>4710363.78</v>
      </c>
      <c r="F95" s="19">
        <f t="shared" si="16"/>
        <v>114.43676352055225</v>
      </c>
      <c r="G95" s="19">
        <f t="shared" si="17"/>
        <v>51.757120504565492</v>
      </c>
      <c r="H95" s="20">
        <f t="shared" si="18"/>
        <v>594235.68000000017</v>
      </c>
      <c r="J95" s="38"/>
    </row>
    <row r="96" spans="1:10" ht="12.75" customHeight="1" x14ac:dyDescent="0.25">
      <c r="A96" s="22" t="s">
        <v>192</v>
      </c>
      <c r="B96" s="17" t="s">
        <v>374</v>
      </c>
      <c r="C96" s="18">
        <v>4116128.1</v>
      </c>
      <c r="D96" s="18">
        <v>9100900</v>
      </c>
      <c r="E96" s="18">
        <v>4710363.78</v>
      </c>
      <c r="F96" s="19">
        <f t="shared" si="16"/>
        <v>114.43676352055225</v>
      </c>
      <c r="G96" s="19">
        <f t="shared" si="17"/>
        <v>51.757120504565492</v>
      </c>
      <c r="H96" s="20">
        <f t="shared" si="18"/>
        <v>594235.68000000017</v>
      </c>
      <c r="J96" s="38"/>
    </row>
    <row r="97" spans="1:10" ht="12.75" customHeight="1" x14ac:dyDescent="0.25">
      <c r="A97" s="24" t="s">
        <v>160</v>
      </c>
      <c r="B97" s="25" t="s">
        <v>4</v>
      </c>
      <c r="C97" s="26">
        <v>4105081.85</v>
      </c>
      <c r="D97" s="26">
        <v>8910900</v>
      </c>
      <c r="E97" s="26">
        <v>4694655.2</v>
      </c>
      <c r="F97" s="27">
        <f t="shared" si="16"/>
        <v>114.36203641104015</v>
      </c>
      <c r="G97" s="27">
        <f t="shared" si="17"/>
        <v>52.684411226699893</v>
      </c>
      <c r="H97" s="28">
        <f t="shared" si="18"/>
        <v>589573.35000000009</v>
      </c>
      <c r="J97" s="38"/>
    </row>
    <row r="98" spans="1:10" ht="12.75" customHeight="1" x14ac:dyDescent="0.25">
      <c r="A98" s="24" t="s">
        <v>161</v>
      </c>
      <c r="B98" s="25" t="s">
        <v>313</v>
      </c>
      <c r="C98" s="26">
        <v>11046.25</v>
      </c>
      <c r="D98" s="26">
        <v>190000</v>
      </c>
      <c r="E98" s="26">
        <v>15708.58</v>
      </c>
      <c r="F98" s="27">
        <f t="shared" si="16"/>
        <v>142.20735543736563</v>
      </c>
      <c r="G98" s="27">
        <f t="shared" si="17"/>
        <v>8.2676736842105267</v>
      </c>
      <c r="H98" s="28">
        <f t="shared" si="18"/>
        <v>4662.33</v>
      </c>
      <c r="J98" s="38"/>
    </row>
    <row r="99" spans="1:10" ht="12.75" customHeight="1" x14ac:dyDescent="0.25">
      <c r="A99" s="16" t="s">
        <v>193</v>
      </c>
      <c r="B99" s="17" t="s">
        <v>35</v>
      </c>
      <c r="C99" s="18">
        <v>3173204325.2800002</v>
      </c>
      <c r="D99" s="18">
        <v>7568162858</v>
      </c>
      <c r="E99" s="18">
        <v>4555453012.4799995</v>
      </c>
      <c r="F99" s="19">
        <f t="shared" si="16"/>
        <v>143.56002783016601</v>
      </c>
      <c r="G99" s="19">
        <f t="shared" si="17"/>
        <v>60.192322733444001</v>
      </c>
      <c r="H99" s="20">
        <f t="shared" si="18"/>
        <v>1382248687.1999993</v>
      </c>
      <c r="J99" s="38"/>
    </row>
    <row r="100" spans="1:10" ht="12.75" customHeight="1" x14ac:dyDescent="0.25">
      <c r="A100" s="22" t="s">
        <v>194</v>
      </c>
      <c r="B100" s="17" t="s">
        <v>36</v>
      </c>
      <c r="C100" s="18">
        <v>3173204325.2800002</v>
      </c>
      <c r="D100" s="18">
        <v>7568162858</v>
      </c>
      <c r="E100" s="18">
        <v>4555453012.4799995</v>
      </c>
      <c r="F100" s="19">
        <f t="shared" si="16"/>
        <v>143.56002783016601</v>
      </c>
      <c r="G100" s="19">
        <f t="shared" si="17"/>
        <v>60.192322733444001</v>
      </c>
      <c r="H100" s="20">
        <f t="shared" si="18"/>
        <v>1382248687.1999993</v>
      </c>
      <c r="J100" s="38"/>
    </row>
    <row r="101" spans="1:10" ht="12.75" customHeight="1" x14ac:dyDescent="0.25">
      <c r="A101" s="24" t="s">
        <v>160</v>
      </c>
      <c r="B101" s="25" t="s">
        <v>4</v>
      </c>
      <c r="C101" s="26">
        <v>3027474698</v>
      </c>
      <c r="D101" s="26">
        <v>4410955236</v>
      </c>
      <c r="E101" s="26">
        <v>3050031174.9000001</v>
      </c>
      <c r="F101" s="27">
        <f t="shared" si="16"/>
        <v>100.74505913839351</v>
      </c>
      <c r="G101" s="27">
        <f t="shared" si="17"/>
        <v>69.146726994805533</v>
      </c>
      <c r="H101" s="28">
        <f t="shared" si="18"/>
        <v>22556476.900000095</v>
      </c>
      <c r="J101" s="38"/>
    </row>
    <row r="102" spans="1:10" ht="12.75" customHeight="1" x14ac:dyDescent="0.25">
      <c r="A102" s="24" t="s">
        <v>161</v>
      </c>
      <c r="B102" s="25" t="s">
        <v>313</v>
      </c>
      <c r="C102" s="26">
        <v>145729627.28</v>
      </c>
      <c r="D102" s="26">
        <v>3157207622</v>
      </c>
      <c r="E102" s="26">
        <v>1505421837.5799999</v>
      </c>
      <c r="F102" s="27">
        <f t="shared" si="16"/>
        <v>1033.0238714517077</v>
      </c>
      <c r="G102" s="27">
        <f t="shared" si="17"/>
        <v>47.682066490969596</v>
      </c>
      <c r="H102" s="28">
        <f t="shared" si="18"/>
        <v>1359692210.3</v>
      </c>
      <c r="J102" s="38"/>
    </row>
    <row r="103" spans="1:10" ht="12.75" customHeight="1" x14ac:dyDescent="0.25">
      <c r="A103" s="16" t="s">
        <v>195</v>
      </c>
      <c r="B103" s="17" t="s">
        <v>375</v>
      </c>
      <c r="C103" s="18">
        <v>62302013.82</v>
      </c>
      <c r="D103" s="18">
        <v>147749567</v>
      </c>
      <c r="E103" s="18">
        <v>89152255.840000004</v>
      </c>
      <c r="F103" s="19">
        <f t="shared" si="16"/>
        <v>143.0969087092023</v>
      </c>
      <c r="G103" s="19">
        <f t="shared" si="17"/>
        <v>60.340113105035364</v>
      </c>
      <c r="H103" s="20">
        <f t="shared" si="18"/>
        <v>26850242.020000003</v>
      </c>
      <c r="J103" s="38"/>
    </row>
    <row r="104" spans="1:10" ht="12.75" customHeight="1" x14ac:dyDescent="0.25">
      <c r="A104" s="22" t="s">
        <v>196</v>
      </c>
      <c r="B104" s="17" t="s">
        <v>376</v>
      </c>
      <c r="C104" s="18">
        <v>56874455.5</v>
      </c>
      <c r="D104" s="18">
        <v>135664266</v>
      </c>
      <c r="E104" s="18">
        <v>82016722.079999998</v>
      </c>
      <c r="F104" s="19">
        <f t="shared" si="16"/>
        <v>144.20660621533335</v>
      </c>
      <c r="G104" s="19">
        <f t="shared" si="17"/>
        <v>60.455656082641539</v>
      </c>
      <c r="H104" s="20">
        <f t="shared" si="18"/>
        <v>25142266.579999998</v>
      </c>
      <c r="J104" s="38"/>
    </row>
    <row r="105" spans="1:10" ht="12.75" customHeight="1" x14ac:dyDescent="0.25">
      <c r="A105" s="24" t="s">
        <v>160</v>
      </c>
      <c r="B105" s="25" t="s">
        <v>4</v>
      </c>
      <c r="C105" s="26">
        <v>56798368.420000002</v>
      </c>
      <c r="D105" s="26">
        <v>135004266</v>
      </c>
      <c r="E105" s="26">
        <v>81988284.459999993</v>
      </c>
      <c r="F105" s="27">
        <f t="shared" si="16"/>
        <v>144.34971767803466</v>
      </c>
      <c r="G105" s="27">
        <f t="shared" si="17"/>
        <v>60.730143490428659</v>
      </c>
      <c r="H105" s="28">
        <f t="shared" si="18"/>
        <v>25189916.039999992</v>
      </c>
      <c r="J105" s="38"/>
    </row>
    <row r="106" spans="1:10" ht="12.75" customHeight="1" x14ac:dyDescent="0.25">
      <c r="A106" s="24" t="s">
        <v>161</v>
      </c>
      <c r="B106" s="25" t="s">
        <v>313</v>
      </c>
      <c r="C106" s="26">
        <v>76087.08</v>
      </c>
      <c r="D106" s="26">
        <v>660000</v>
      </c>
      <c r="E106" s="26">
        <v>28437.62</v>
      </c>
      <c r="F106" s="27">
        <f t="shared" si="16"/>
        <v>37.375097059842481</v>
      </c>
      <c r="G106" s="27">
        <f t="shared" si="17"/>
        <v>4.3087303030303028</v>
      </c>
      <c r="H106" s="28">
        <f t="shared" si="18"/>
        <v>-47649.460000000006</v>
      </c>
      <c r="J106" s="38"/>
    </row>
    <row r="107" spans="1:10" ht="12.75" customHeight="1" x14ac:dyDescent="0.25">
      <c r="A107" s="22" t="s">
        <v>197</v>
      </c>
      <c r="B107" s="17" t="s">
        <v>37</v>
      </c>
      <c r="C107" s="18">
        <v>5427558.3200000003</v>
      </c>
      <c r="D107" s="18">
        <v>12085301</v>
      </c>
      <c r="E107" s="18">
        <v>7135533.7599999998</v>
      </c>
      <c r="F107" s="19">
        <f t="shared" si="16"/>
        <v>131.46857830539165</v>
      </c>
      <c r="G107" s="19">
        <f t="shared" si="17"/>
        <v>59.04307852986036</v>
      </c>
      <c r="H107" s="20">
        <f t="shared" si="18"/>
        <v>1707975.4399999995</v>
      </c>
      <c r="J107" s="38"/>
    </row>
    <row r="108" spans="1:10" ht="12.75" customHeight="1" x14ac:dyDescent="0.25">
      <c r="A108" s="24" t="s">
        <v>160</v>
      </c>
      <c r="B108" s="25" t="s">
        <v>4</v>
      </c>
      <c r="C108" s="26">
        <v>5421740.75</v>
      </c>
      <c r="D108" s="26">
        <v>12057301</v>
      </c>
      <c r="E108" s="26">
        <v>7119418.6200000001</v>
      </c>
      <c r="F108" s="27">
        <f t="shared" si="16"/>
        <v>131.31241326874584</v>
      </c>
      <c r="G108" s="27">
        <f t="shared" si="17"/>
        <v>59.046536368296685</v>
      </c>
      <c r="H108" s="28">
        <f t="shared" si="18"/>
        <v>1697677.87</v>
      </c>
      <c r="J108" s="38"/>
    </row>
    <row r="109" spans="1:10" ht="12.75" customHeight="1" x14ac:dyDescent="0.25">
      <c r="A109" s="24" t="s">
        <v>161</v>
      </c>
      <c r="B109" s="25" t="s">
        <v>313</v>
      </c>
      <c r="C109" s="26">
        <v>5817.57</v>
      </c>
      <c r="D109" s="26">
        <v>28000</v>
      </c>
      <c r="E109" s="26">
        <v>16115.14</v>
      </c>
      <c r="F109" s="27">
        <f t="shared" si="16"/>
        <v>277.00809788279298</v>
      </c>
      <c r="G109" s="27">
        <f t="shared" si="17"/>
        <v>57.554071428571433</v>
      </c>
      <c r="H109" s="28">
        <f t="shared" si="18"/>
        <v>10297.57</v>
      </c>
      <c r="J109" s="38"/>
    </row>
    <row r="110" spans="1:10" ht="12.75" customHeight="1" x14ac:dyDescent="0.25">
      <c r="A110" s="16" t="s">
        <v>198</v>
      </c>
      <c r="B110" s="17" t="s">
        <v>377</v>
      </c>
      <c r="C110" s="18">
        <v>124659610.97</v>
      </c>
      <c r="D110" s="18">
        <v>836286718</v>
      </c>
      <c r="E110" s="18">
        <v>283717470.47000003</v>
      </c>
      <c r="F110" s="19">
        <f t="shared" si="16"/>
        <v>227.59373967425435</v>
      </c>
      <c r="G110" s="19">
        <f t="shared" si="17"/>
        <v>33.92586111477619</v>
      </c>
      <c r="H110" s="20">
        <f t="shared" si="18"/>
        <v>159057859.50000003</v>
      </c>
      <c r="J110" s="38"/>
    </row>
    <row r="111" spans="1:10" ht="12.75" customHeight="1" x14ac:dyDescent="0.25">
      <c r="A111" s="22" t="s">
        <v>199</v>
      </c>
      <c r="B111" s="17" t="s">
        <v>378</v>
      </c>
      <c r="C111" s="18">
        <v>124659610.97</v>
      </c>
      <c r="D111" s="18">
        <v>836286718</v>
      </c>
      <c r="E111" s="18">
        <v>283717470.47000003</v>
      </c>
      <c r="F111" s="19">
        <f t="shared" si="16"/>
        <v>227.59373967425435</v>
      </c>
      <c r="G111" s="19">
        <f t="shared" si="17"/>
        <v>33.92586111477619</v>
      </c>
      <c r="H111" s="20">
        <f t="shared" si="18"/>
        <v>159057859.50000003</v>
      </c>
      <c r="J111" s="38"/>
    </row>
    <row r="112" spans="1:10" ht="12.75" customHeight="1" x14ac:dyDescent="0.25">
      <c r="A112" s="24" t="s">
        <v>160</v>
      </c>
      <c r="B112" s="25" t="s">
        <v>4</v>
      </c>
      <c r="C112" s="26">
        <v>94744031.010000005</v>
      </c>
      <c r="D112" s="26">
        <v>535910476</v>
      </c>
      <c r="E112" s="26">
        <v>221926744.5</v>
      </c>
      <c r="F112" s="27">
        <f t="shared" si="16"/>
        <v>234.2382334107952</v>
      </c>
      <c r="G112" s="27">
        <f t="shared" si="17"/>
        <v>41.411159967695795</v>
      </c>
      <c r="H112" s="28">
        <f t="shared" si="18"/>
        <v>127182713.48999999</v>
      </c>
      <c r="J112" s="38"/>
    </row>
    <row r="113" spans="1:10" ht="12.75" customHeight="1" x14ac:dyDescent="0.25">
      <c r="A113" s="24" t="s">
        <v>161</v>
      </c>
      <c r="B113" s="25" t="s">
        <v>313</v>
      </c>
      <c r="C113" s="26">
        <v>29915579.960000001</v>
      </c>
      <c r="D113" s="26">
        <v>300376242</v>
      </c>
      <c r="E113" s="26">
        <v>61790725.969999999</v>
      </c>
      <c r="F113" s="27">
        <f t="shared" si="16"/>
        <v>206.55031944097399</v>
      </c>
      <c r="G113" s="27">
        <f t="shared" si="17"/>
        <v>20.571109605266319</v>
      </c>
      <c r="H113" s="28">
        <f t="shared" si="18"/>
        <v>31875146.009999998</v>
      </c>
      <c r="J113" s="38"/>
    </row>
    <row r="114" spans="1:10" ht="12.75" customHeight="1" x14ac:dyDescent="0.25">
      <c r="A114" s="16" t="s">
        <v>200</v>
      </c>
      <c r="B114" s="17" t="s">
        <v>38</v>
      </c>
      <c r="C114" s="18">
        <v>74488386.540000007</v>
      </c>
      <c r="D114" s="18">
        <v>704651466</v>
      </c>
      <c r="E114" s="18">
        <v>102477880.52</v>
      </c>
      <c r="F114" s="19">
        <f t="shared" si="16"/>
        <v>137.57564807095093</v>
      </c>
      <c r="G114" s="19">
        <f t="shared" si="17"/>
        <v>14.543059294508017</v>
      </c>
      <c r="H114" s="20">
        <f t="shared" si="18"/>
        <v>27989493.979999989</v>
      </c>
      <c r="J114" s="38"/>
    </row>
    <row r="115" spans="1:10" ht="12.75" customHeight="1" x14ac:dyDescent="0.25">
      <c r="A115" s="22" t="s">
        <v>201</v>
      </c>
      <c r="B115" s="17" t="s">
        <v>39</v>
      </c>
      <c r="C115" s="18">
        <v>74488386.540000007</v>
      </c>
      <c r="D115" s="18">
        <v>704651466</v>
      </c>
      <c r="E115" s="18">
        <v>102477880.52</v>
      </c>
      <c r="F115" s="19">
        <f t="shared" si="16"/>
        <v>137.57564807095093</v>
      </c>
      <c r="G115" s="19">
        <f t="shared" si="17"/>
        <v>14.543059294508017</v>
      </c>
      <c r="H115" s="20">
        <f t="shared" si="18"/>
        <v>27989493.979999989</v>
      </c>
      <c r="J115" s="38"/>
    </row>
    <row r="116" spans="1:10" ht="12.75" customHeight="1" x14ac:dyDescent="0.25">
      <c r="A116" s="24" t="s">
        <v>160</v>
      </c>
      <c r="B116" s="25" t="s">
        <v>4</v>
      </c>
      <c r="C116" s="26">
        <v>72083789.329999998</v>
      </c>
      <c r="D116" s="26">
        <v>278407320</v>
      </c>
      <c r="E116" s="26">
        <v>62957337.149999999</v>
      </c>
      <c r="F116" s="27">
        <f t="shared" si="16"/>
        <v>87.33910596983317</v>
      </c>
      <c r="G116" s="27">
        <f t="shared" si="17"/>
        <v>22.613391469017408</v>
      </c>
      <c r="H116" s="28">
        <f t="shared" si="18"/>
        <v>-9126452.1799999997</v>
      </c>
      <c r="J116" s="38"/>
    </row>
    <row r="117" spans="1:10" ht="12.75" customHeight="1" x14ac:dyDescent="0.25">
      <c r="A117" s="24" t="s">
        <v>161</v>
      </c>
      <c r="B117" s="25" t="s">
        <v>313</v>
      </c>
      <c r="C117" s="26">
        <v>2404597.21</v>
      </c>
      <c r="D117" s="26">
        <v>426244146</v>
      </c>
      <c r="E117" s="26">
        <v>39520543.369999997</v>
      </c>
      <c r="F117" s="27">
        <f t="shared" si="16"/>
        <v>1643.5410972634372</v>
      </c>
      <c r="G117" s="27">
        <f t="shared" si="17"/>
        <v>9.2718090655020973</v>
      </c>
      <c r="H117" s="28">
        <f t="shared" si="18"/>
        <v>37115946.159999996</v>
      </c>
      <c r="J117" s="38"/>
    </row>
    <row r="118" spans="1:10" ht="12.75" customHeight="1" x14ac:dyDescent="0.25">
      <c r="A118" s="16" t="s">
        <v>338</v>
      </c>
      <c r="B118" s="17" t="s">
        <v>339</v>
      </c>
      <c r="C118" s="18">
        <v>1426641265.4200001</v>
      </c>
      <c r="D118" s="18">
        <v>2227681470</v>
      </c>
      <c r="E118" s="18">
        <v>1550524074.46</v>
      </c>
      <c r="F118" s="19">
        <f t="shared" ref="F118:F149" si="22">IF(C118=0,"x",E118/C118*100)</f>
        <v>108.68352907228778</v>
      </c>
      <c r="G118" s="19">
        <f t="shared" ref="G118:G149" si="23">IF(D118=0,"x",E118/D118*100)</f>
        <v>69.602593339343073</v>
      </c>
      <c r="H118" s="30">
        <f t="shared" si="18"/>
        <v>123882809.03999996</v>
      </c>
      <c r="J118" s="38"/>
    </row>
    <row r="119" spans="1:10" ht="12.75" customHeight="1" x14ac:dyDescent="0.25">
      <c r="A119" s="22" t="s">
        <v>340</v>
      </c>
      <c r="B119" s="17" t="s">
        <v>341</v>
      </c>
      <c r="C119" s="18">
        <v>1426641265.4200001</v>
      </c>
      <c r="D119" s="18">
        <v>2227681470</v>
      </c>
      <c r="E119" s="18">
        <v>1550524074.46</v>
      </c>
      <c r="F119" s="19">
        <f t="shared" si="22"/>
        <v>108.68352907228778</v>
      </c>
      <c r="G119" s="19">
        <f t="shared" si="23"/>
        <v>69.602593339343073</v>
      </c>
      <c r="H119" s="30">
        <f t="shared" si="18"/>
        <v>123882809.03999996</v>
      </c>
      <c r="J119" s="38"/>
    </row>
    <row r="120" spans="1:10" ht="12.75" customHeight="1" x14ac:dyDescent="0.25">
      <c r="A120" s="24" t="s">
        <v>160</v>
      </c>
      <c r="B120" s="25" t="s">
        <v>4</v>
      </c>
      <c r="C120" s="26">
        <v>1426537555.6400001</v>
      </c>
      <c r="D120" s="26">
        <v>2227321470</v>
      </c>
      <c r="E120" s="26">
        <v>1550434327.5799999</v>
      </c>
      <c r="F120" s="27">
        <f t="shared" si="22"/>
        <v>108.68513916441654</v>
      </c>
      <c r="G120" s="27">
        <f t="shared" si="23"/>
        <v>69.609813781393655</v>
      </c>
      <c r="H120" s="28">
        <f t="shared" si="18"/>
        <v>123896771.93999982</v>
      </c>
      <c r="J120" s="38"/>
    </row>
    <row r="121" spans="1:10" ht="12.75" customHeight="1" x14ac:dyDescent="0.25">
      <c r="A121" s="24" t="s">
        <v>161</v>
      </c>
      <c r="B121" s="25" t="s">
        <v>313</v>
      </c>
      <c r="C121" s="26">
        <v>103709.78</v>
      </c>
      <c r="D121" s="26">
        <v>360000</v>
      </c>
      <c r="E121" s="26">
        <v>89746.880000000005</v>
      </c>
      <c r="F121" s="27">
        <f t="shared" ref="F121:F122" si="24">IF(C121=0,"x",E121/C121*100)</f>
        <v>86.536563861190345</v>
      </c>
      <c r="G121" s="27">
        <f t="shared" ref="G121:G122" si="25">IF(D121=0,"x",E121/D121*100)</f>
        <v>24.92968888888889</v>
      </c>
      <c r="H121" s="28">
        <f t="shared" ref="H121:H122" si="26">+E121-C121</f>
        <v>-13962.899999999994</v>
      </c>
      <c r="J121" s="38"/>
    </row>
    <row r="122" spans="1:10" ht="12.75" customHeight="1" x14ac:dyDescent="0.25">
      <c r="A122" s="16" t="s">
        <v>329</v>
      </c>
      <c r="B122" s="17" t="s">
        <v>330</v>
      </c>
      <c r="C122" s="18">
        <v>301272805.76999998</v>
      </c>
      <c r="D122" s="18">
        <v>369512080</v>
      </c>
      <c r="E122" s="18">
        <v>257979934.80000001</v>
      </c>
      <c r="F122" s="19">
        <f t="shared" si="24"/>
        <v>85.630010362418517</v>
      </c>
      <c r="G122" s="19">
        <f t="shared" si="25"/>
        <v>69.816373743451095</v>
      </c>
      <c r="H122" s="30">
        <f t="shared" si="26"/>
        <v>-43292870.969999969</v>
      </c>
      <c r="J122" s="38"/>
    </row>
    <row r="123" spans="1:10" ht="12.75" customHeight="1" x14ac:dyDescent="0.25">
      <c r="A123" s="22" t="s">
        <v>331</v>
      </c>
      <c r="B123" s="17" t="s">
        <v>42</v>
      </c>
      <c r="C123" s="18">
        <v>301272805.76999998</v>
      </c>
      <c r="D123" s="18">
        <v>363022201</v>
      </c>
      <c r="E123" s="18">
        <v>257563122.88999999</v>
      </c>
      <c r="F123" s="19">
        <f t="shared" ref="F123:F128" si="27">IF(C123=0,"x",E123/C123*100)</f>
        <v>85.491660036064062</v>
      </c>
      <c r="G123" s="19">
        <f t="shared" ref="G123:G129" si="28">IF(D123=0,"x",E123/D123*100)</f>
        <v>70.949689077004962</v>
      </c>
      <c r="H123" s="20">
        <f t="shared" ref="H123:H130" si="29">+E123-C123</f>
        <v>-43709682.879999995</v>
      </c>
      <c r="J123" s="38"/>
    </row>
    <row r="124" spans="1:10" ht="12.75" customHeight="1" x14ac:dyDescent="0.25">
      <c r="A124" s="24" t="s">
        <v>160</v>
      </c>
      <c r="B124" s="25" t="s">
        <v>4</v>
      </c>
      <c r="C124" s="26">
        <v>299495400.48000002</v>
      </c>
      <c r="D124" s="26">
        <v>358583368</v>
      </c>
      <c r="E124" s="26">
        <v>256723017.94</v>
      </c>
      <c r="F124" s="27">
        <f t="shared" si="27"/>
        <v>85.718517722993766</v>
      </c>
      <c r="G124" s="27">
        <f t="shared" si="28"/>
        <v>71.593676910302207</v>
      </c>
      <c r="H124" s="28">
        <f t="shared" si="29"/>
        <v>-42772382.540000021</v>
      </c>
      <c r="J124" s="38"/>
    </row>
    <row r="125" spans="1:10" ht="12.75" customHeight="1" x14ac:dyDescent="0.25">
      <c r="A125" s="24" t="s">
        <v>161</v>
      </c>
      <c r="B125" s="25" t="s">
        <v>313</v>
      </c>
      <c r="C125" s="26">
        <v>1777405.29</v>
      </c>
      <c r="D125" s="26">
        <v>4438833</v>
      </c>
      <c r="E125" s="26">
        <v>840104.95</v>
      </c>
      <c r="F125" s="27">
        <f t="shared" si="27"/>
        <v>47.26580677612364</v>
      </c>
      <c r="G125" s="27">
        <f t="shared" si="28"/>
        <v>18.926257194176937</v>
      </c>
      <c r="H125" s="28">
        <f t="shared" si="29"/>
        <v>-937300.34000000008</v>
      </c>
      <c r="J125" s="38"/>
    </row>
    <row r="126" spans="1:10" ht="12.75" customHeight="1" x14ac:dyDescent="0.25">
      <c r="A126" s="22" t="s">
        <v>424</v>
      </c>
      <c r="B126" s="17" t="s">
        <v>425</v>
      </c>
      <c r="C126" s="26"/>
      <c r="D126" s="26">
        <v>6489879</v>
      </c>
      <c r="E126" s="26">
        <v>416811.91</v>
      </c>
      <c r="F126" s="19" t="str">
        <f t="shared" si="27"/>
        <v>x</v>
      </c>
      <c r="G126" s="19">
        <f t="shared" si="28"/>
        <v>6.4224912359691135</v>
      </c>
      <c r="H126" s="30">
        <f t="shared" si="29"/>
        <v>416811.91</v>
      </c>
      <c r="J126" s="38"/>
    </row>
    <row r="127" spans="1:10" ht="12.75" customHeight="1" x14ac:dyDescent="0.25">
      <c r="A127" s="24" t="s">
        <v>160</v>
      </c>
      <c r="B127" s="25" t="s">
        <v>4</v>
      </c>
      <c r="C127" s="26"/>
      <c r="D127" s="26">
        <v>5914879</v>
      </c>
      <c r="E127" s="26">
        <v>416811.91</v>
      </c>
      <c r="F127" s="27" t="str">
        <f t="shared" si="27"/>
        <v>x</v>
      </c>
      <c r="G127" s="27">
        <f t="shared" si="28"/>
        <v>7.0468374754580774</v>
      </c>
      <c r="H127" s="28">
        <f t="shared" si="29"/>
        <v>416811.91</v>
      </c>
      <c r="J127" s="38"/>
    </row>
    <row r="128" spans="1:10" ht="12.75" customHeight="1" x14ac:dyDescent="0.25">
      <c r="A128" s="24" t="s">
        <v>161</v>
      </c>
      <c r="B128" s="25" t="s">
        <v>313</v>
      </c>
      <c r="C128" s="26"/>
      <c r="D128" s="26">
        <v>575000</v>
      </c>
      <c r="E128" s="26"/>
      <c r="F128" s="27" t="str">
        <f t="shared" si="27"/>
        <v>x</v>
      </c>
      <c r="G128" s="27">
        <f t="shared" si="28"/>
        <v>0</v>
      </c>
      <c r="H128" s="28">
        <f t="shared" si="29"/>
        <v>0</v>
      </c>
      <c r="J128" s="38"/>
    </row>
    <row r="129" spans="1:10" ht="12.75" customHeight="1" x14ac:dyDescent="0.25">
      <c r="A129" s="16" t="s">
        <v>202</v>
      </c>
      <c r="B129" s="17" t="s">
        <v>40</v>
      </c>
      <c r="C129" s="18">
        <v>4764645102.75</v>
      </c>
      <c r="D129" s="18">
        <v>6523529990</v>
      </c>
      <c r="E129" s="18">
        <v>4794536789</v>
      </c>
      <c r="F129" s="27">
        <f t="shared" ref="F129:F130" si="30">IF(C129=0,"x",E129/C129*100)</f>
        <v>100.62736438088007</v>
      </c>
      <c r="G129" s="27">
        <f t="shared" si="28"/>
        <v>73.496048862343017</v>
      </c>
      <c r="H129" s="28">
        <f t="shared" si="29"/>
        <v>29891686.25</v>
      </c>
      <c r="J129" s="38"/>
    </row>
    <row r="130" spans="1:10" ht="12.75" customHeight="1" x14ac:dyDescent="0.25">
      <c r="A130" s="22" t="s">
        <v>203</v>
      </c>
      <c r="B130" s="17" t="s">
        <v>41</v>
      </c>
      <c r="C130" s="18">
        <v>4764645102.75</v>
      </c>
      <c r="D130" s="18">
        <v>6523529990</v>
      </c>
      <c r="E130" s="18">
        <v>4794536789</v>
      </c>
      <c r="F130" s="27">
        <f t="shared" si="30"/>
        <v>100.62736438088007</v>
      </c>
      <c r="G130" s="27">
        <f t="shared" ref="G130" si="31">IF(D130=0,"x",E130/D130*100)</f>
        <v>73.496048862343017</v>
      </c>
      <c r="H130" s="28">
        <f t="shared" si="29"/>
        <v>29891686.25</v>
      </c>
      <c r="J130" s="38"/>
    </row>
    <row r="131" spans="1:10" ht="12.75" customHeight="1" x14ac:dyDescent="0.25">
      <c r="A131" s="24" t="s">
        <v>160</v>
      </c>
      <c r="B131" s="25" t="s">
        <v>4</v>
      </c>
      <c r="C131" s="26">
        <v>4366428510.8299999</v>
      </c>
      <c r="D131" s="26">
        <v>5988052440</v>
      </c>
      <c r="E131" s="26">
        <v>4618935497.9499998</v>
      </c>
      <c r="F131" s="27">
        <f t="shared" si="22"/>
        <v>105.78291815596455</v>
      </c>
      <c r="G131" s="27">
        <f t="shared" si="23"/>
        <v>77.135855843473536</v>
      </c>
      <c r="H131" s="28">
        <f t="shared" ref="H131:H149" si="32">+E131-C131</f>
        <v>252506987.11999989</v>
      </c>
      <c r="J131" s="38"/>
    </row>
    <row r="132" spans="1:10" ht="12.75" customHeight="1" x14ac:dyDescent="0.25">
      <c r="A132" s="24" t="s">
        <v>161</v>
      </c>
      <c r="B132" s="25" t="s">
        <v>313</v>
      </c>
      <c r="C132" s="26">
        <v>398216591.92000002</v>
      </c>
      <c r="D132" s="26">
        <v>535477550</v>
      </c>
      <c r="E132" s="26">
        <v>175601291.05000001</v>
      </c>
      <c r="F132" s="27">
        <f t="shared" si="22"/>
        <v>44.096929814837438</v>
      </c>
      <c r="G132" s="27">
        <f t="shared" si="23"/>
        <v>32.793399284433121</v>
      </c>
      <c r="H132" s="28">
        <f t="shared" si="32"/>
        <v>-222615300.87</v>
      </c>
      <c r="J132" s="38"/>
    </row>
    <row r="133" spans="1:10" ht="12.75" customHeight="1" x14ac:dyDescent="0.25">
      <c r="A133" s="16" t="s">
        <v>204</v>
      </c>
      <c r="B133" s="17" t="s">
        <v>43</v>
      </c>
      <c r="C133" s="18">
        <v>842684482.89999998</v>
      </c>
      <c r="D133" s="18">
        <v>1173041772</v>
      </c>
      <c r="E133" s="18">
        <v>797947669.14999998</v>
      </c>
      <c r="F133" s="19">
        <f t="shared" si="22"/>
        <v>94.691154915295996</v>
      </c>
      <c r="G133" s="19">
        <f t="shared" si="23"/>
        <v>68.02380684104061</v>
      </c>
      <c r="H133" s="20">
        <f t="shared" si="32"/>
        <v>-44736813.75</v>
      </c>
      <c r="J133" s="38"/>
    </row>
    <row r="134" spans="1:10" ht="12.75" customHeight="1" x14ac:dyDescent="0.25">
      <c r="A134" s="22" t="s">
        <v>205</v>
      </c>
      <c r="B134" s="17" t="s">
        <v>44</v>
      </c>
      <c r="C134" s="18">
        <v>827244273.58000004</v>
      </c>
      <c r="D134" s="18">
        <v>1109326443</v>
      </c>
      <c r="E134" s="18">
        <v>762977341.83000004</v>
      </c>
      <c r="F134" s="19">
        <f t="shared" si="22"/>
        <v>92.231202583986828</v>
      </c>
      <c r="G134" s="19">
        <f t="shared" si="23"/>
        <v>68.778432772831692</v>
      </c>
      <c r="H134" s="20">
        <f t="shared" si="32"/>
        <v>-64266931.75</v>
      </c>
      <c r="J134" s="38"/>
    </row>
    <row r="135" spans="1:10" ht="12.75" customHeight="1" x14ac:dyDescent="0.25">
      <c r="A135" s="24" t="s">
        <v>160</v>
      </c>
      <c r="B135" s="25" t="s">
        <v>4</v>
      </c>
      <c r="C135" s="26">
        <v>708462922.86000001</v>
      </c>
      <c r="D135" s="26">
        <v>963680909</v>
      </c>
      <c r="E135" s="26">
        <v>670761282.42999995</v>
      </c>
      <c r="F135" s="27">
        <f t="shared" si="22"/>
        <v>94.678389057002164</v>
      </c>
      <c r="G135" s="27">
        <f t="shared" si="23"/>
        <v>69.60408535290388</v>
      </c>
      <c r="H135" s="28">
        <f t="shared" si="32"/>
        <v>-37701640.430000067</v>
      </c>
      <c r="J135" s="38"/>
    </row>
    <row r="136" spans="1:10" ht="12.75" customHeight="1" x14ac:dyDescent="0.25">
      <c r="A136" s="24" t="s">
        <v>161</v>
      </c>
      <c r="B136" s="25" t="s">
        <v>313</v>
      </c>
      <c r="C136" s="26">
        <v>118781350.72</v>
      </c>
      <c r="D136" s="26">
        <v>145645534</v>
      </c>
      <c r="E136" s="26">
        <v>92216059.400000006</v>
      </c>
      <c r="F136" s="27">
        <f t="shared" si="22"/>
        <v>77.635132822641822</v>
      </c>
      <c r="G136" s="27">
        <f t="shared" si="23"/>
        <v>63.315404782682869</v>
      </c>
      <c r="H136" s="28">
        <f t="shared" si="32"/>
        <v>-26565291.319999993</v>
      </c>
      <c r="J136" s="38"/>
    </row>
    <row r="137" spans="1:10" ht="12.75" customHeight="1" x14ac:dyDescent="0.25">
      <c r="A137" s="22" t="s">
        <v>206</v>
      </c>
      <c r="B137" s="17" t="s">
        <v>45</v>
      </c>
      <c r="C137" s="18">
        <v>11232389.4</v>
      </c>
      <c r="D137" s="18">
        <v>42490329</v>
      </c>
      <c r="E137" s="18">
        <v>24120648.120000001</v>
      </c>
      <c r="F137" s="19">
        <f t="shared" si="22"/>
        <v>214.74191519749129</v>
      </c>
      <c r="G137" s="19">
        <f t="shared" si="23"/>
        <v>56.767383749841052</v>
      </c>
      <c r="H137" s="20">
        <f t="shared" si="32"/>
        <v>12888258.720000001</v>
      </c>
      <c r="J137" s="38"/>
    </row>
    <row r="138" spans="1:10" ht="12.75" customHeight="1" x14ac:dyDescent="0.25">
      <c r="A138" s="24" t="s">
        <v>160</v>
      </c>
      <c r="B138" s="25" t="s">
        <v>4</v>
      </c>
      <c r="C138" s="26">
        <v>10520102.859999999</v>
      </c>
      <c r="D138" s="26">
        <v>39287000</v>
      </c>
      <c r="E138" s="26">
        <v>24076708.34</v>
      </c>
      <c r="F138" s="27">
        <f t="shared" si="22"/>
        <v>228.86381112817372</v>
      </c>
      <c r="G138" s="27">
        <f t="shared" si="23"/>
        <v>61.28416102018479</v>
      </c>
      <c r="H138" s="28">
        <f t="shared" si="32"/>
        <v>13556605.48</v>
      </c>
      <c r="J138" s="38"/>
    </row>
    <row r="139" spans="1:10" ht="12.75" customHeight="1" x14ac:dyDescent="0.25">
      <c r="A139" s="24" t="s">
        <v>161</v>
      </c>
      <c r="B139" s="25" t="s">
        <v>313</v>
      </c>
      <c r="C139" s="26">
        <v>712286.54</v>
      </c>
      <c r="D139" s="26">
        <v>3203329</v>
      </c>
      <c r="E139" s="26">
        <v>43939.78</v>
      </c>
      <c r="F139" s="27">
        <f t="shared" si="22"/>
        <v>6.1688348062845604</v>
      </c>
      <c r="G139" s="27">
        <f t="shared" si="23"/>
        <v>1.3716911375634535</v>
      </c>
      <c r="H139" s="28">
        <f t="shared" si="32"/>
        <v>-668346.76</v>
      </c>
      <c r="J139" s="38"/>
    </row>
    <row r="140" spans="1:10" ht="12.75" customHeight="1" x14ac:dyDescent="0.25">
      <c r="A140" s="22" t="s">
        <v>207</v>
      </c>
      <c r="B140" s="17" t="s">
        <v>46</v>
      </c>
      <c r="C140" s="18">
        <v>4207819.92</v>
      </c>
      <c r="D140" s="18">
        <v>9225000</v>
      </c>
      <c r="E140" s="18">
        <v>6546028.0800000001</v>
      </c>
      <c r="F140" s="19">
        <f t="shared" si="22"/>
        <v>155.56816129146515</v>
      </c>
      <c r="G140" s="19">
        <f t="shared" si="23"/>
        <v>70.959653983739841</v>
      </c>
      <c r="H140" s="20">
        <f t="shared" si="32"/>
        <v>2338208.16</v>
      </c>
      <c r="J140" s="38"/>
    </row>
    <row r="141" spans="1:10" ht="12.75" customHeight="1" x14ac:dyDescent="0.25">
      <c r="A141" s="24" t="s">
        <v>160</v>
      </c>
      <c r="B141" s="25" t="s">
        <v>4</v>
      </c>
      <c r="C141" s="26">
        <v>4181717.68</v>
      </c>
      <c r="D141" s="26">
        <v>8922500</v>
      </c>
      <c r="E141" s="26">
        <v>6515116.1500000004</v>
      </c>
      <c r="F141" s="27">
        <f t="shared" si="22"/>
        <v>155.80000010904612</v>
      </c>
      <c r="G141" s="27">
        <f t="shared" si="23"/>
        <v>73.018953768562625</v>
      </c>
      <c r="H141" s="28">
        <f t="shared" si="32"/>
        <v>2333398.4700000002</v>
      </c>
      <c r="J141" s="38"/>
    </row>
    <row r="142" spans="1:10" ht="12.75" customHeight="1" x14ac:dyDescent="0.25">
      <c r="A142" s="24" t="s">
        <v>161</v>
      </c>
      <c r="B142" s="25" t="s">
        <v>313</v>
      </c>
      <c r="C142" s="26">
        <v>26102.240000000002</v>
      </c>
      <c r="D142" s="26">
        <v>302500</v>
      </c>
      <c r="E142" s="26">
        <v>30911.93</v>
      </c>
      <c r="F142" s="27">
        <f t="shared" si="22"/>
        <v>118.42634961597165</v>
      </c>
      <c r="G142" s="27">
        <f t="shared" si="23"/>
        <v>10.218819834710743</v>
      </c>
      <c r="H142" s="28">
        <f t="shared" si="32"/>
        <v>4809.6899999999987</v>
      </c>
      <c r="J142" s="38"/>
    </row>
    <row r="143" spans="1:10" ht="12.75" customHeight="1" x14ac:dyDescent="0.25">
      <c r="A143" s="22" t="s">
        <v>426</v>
      </c>
      <c r="B143" s="17" t="s">
        <v>427</v>
      </c>
      <c r="C143" s="18"/>
      <c r="D143" s="18">
        <v>12000000</v>
      </c>
      <c r="E143" s="18">
        <v>4303651.12</v>
      </c>
      <c r="F143" s="19" t="str">
        <f t="shared" si="22"/>
        <v>x</v>
      </c>
      <c r="G143" s="19">
        <f t="shared" ref="G143:G145" si="33">IF(D143=0,"x",E143/D143*100)</f>
        <v>35.863759333333334</v>
      </c>
      <c r="H143" s="20">
        <f t="shared" ref="H143:H145" si="34">+E143-C143</f>
        <v>4303651.12</v>
      </c>
      <c r="J143" s="38"/>
    </row>
    <row r="144" spans="1:10" ht="12.75" customHeight="1" x14ac:dyDescent="0.25">
      <c r="A144" s="24" t="s">
        <v>160</v>
      </c>
      <c r="B144" s="25" t="s">
        <v>4</v>
      </c>
      <c r="C144" s="26"/>
      <c r="D144" s="26">
        <v>10765000</v>
      </c>
      <c r="E144" s="26">
        <v>4068538.36</v>
      </c>
      <c r="F144" s="27" t="str">
        <f t="shared" si="22"/>
        <v>x</v>
      </c>
      <c r="G144" s="27">
        <f t="shared" si="33"/>
        <v>37.794132466326062</v>
      </c>
      <c r="H144" s="28">
        <f t="shared" si="34"/>
        <v>4068538.36</v>
      </c>
      <c r="J144" s="38"/>
    </row>
    <row r="145" spans="1:10" ht="12.75" customHeight="1" x14ac:dyDescent="0.25">
      <c r="A145" s="24" t="s">
        <v>161</v>
      </c>
      <c r="B145" s="25" t="s">
        <v>313</v>
      </c>
      <c r="C145" s="26"/>
      <c r="D145" s="26">
        <v>1235000</v>
      </c>
      <c r="E145" s="26">
        <v>235112.76</v>
      </c>
      <c r="F145" s="27" t="str">
        <f t="shared" si="22"/>
        <v>x</v>
      </c>
      <c r="G145" s="27">
        <f t="shared" si="33"/>
        <v>19.03747044534413</v>
      </c>
      <c r="H145" s="28">
        <f t="shared" si="34"/>
        <v>235112.76</v>
      </c>
      <c r="J145" s="38"/>
    </row>
    <row r="146" spans="1:10" ht="12.75" customHeight="1" x14ac:dyDescent="0.25">
      <c r="A146" s="16" t="s">
        <v>208</v>
      </c>
      <c r="B146" s="17" t="s">
        <v>47</v>
      </c>
      <c r="C146" s="18">
        <v>514263885.20999998</v>
      </c>
      <c r="D146" s="18">
        <v>977301357</v>
      </c>
      <c r="E146" s="18">
        <v>554764544.47000003</v>
      </c>
      <c r="F146" s="19">
        <f t="shared" si="22"/>
        <v>107.87546246679594</v>
      </c>
      <c r="G146" s="19">
        <f t="shared" si="23"/>
        <v>56.764941591092054</v>
      </c>
      <c r="H146" s="20">
        <f t="shared" si="32"/>
        <v>40500659.26000005</v>
      </c>
      <c r="J146" s="38"/>
    </row>
    <row r="147" spans="1:10" ht="12.75" customHeight="1" x14ac:dyDescent="0.25">
      <c r="A147" s="22" t="s">
        <v>209</v>
      </c>
      <c r="B147" s="17" t="s">
        <v>48</v>
      </c>
      <c r="C147" s="18">
        <v>514263885.20999998</v>
      </c>
      <c r="D147" s="18">
        <v>977301357</v>
      </c>
      <c r="E147" s="18">
        <v>554764544.47000003</v>
      </c>
      <c r="F147" s="19">
        <f t="shared" si="22"/>
        <v>107.87546246679594</v>
      </c>
      <c r="G147" s="19">
        <f t="shared" si="23"/>
        <v>56.764941591092054</v>
      </c>
      <c r="H147" s="20">
        <f t="shared" si="32"/>
        <v>40500659.26000005</v>
      </c>
      <c r="J147" s="38"/>
    </row>
    <row r="148" spans="1:10" ht="12.75" customHeight="1" x14ac:dyDescent="0.25">
      <c r="A148" s="24" t="s">
        <v>160</v>
      </c>
      <c r="B148" s="25" t="s">
        <v>4</v>
      </c>
      <c r="C148" s="26">
        <v>510904323.88999999</v>
      </c>
      <c r="D148" s="26">
        <v>818719278</v>
      </c>
      <c r="E148" s="26">
        <v>545776963.55999994</v>
      </c>
      <c r="F148" s="27">
        <f t="shared" si="22"/>
        <v>106.82566931602406</v>
      </c>
      <c r="G148" s="27">
        <f t="shared" si="23"/>
        <v>66.662283181268876</v>
      </c>
      <c r="H148" s="28">
        <f t="shared" si="32"/>
        <v>34872639.669999957</v>
      </c>
      <c r="J148" s="38"/>
    </row>
    <row r="149" spans="1:10" ht="12.75" customHeight="1" x14ac:dyDescent="0.25">
      <c r="A149" s="24" t="s">
        <v>161</v>
      </c>
      <c r="B149" s="25" t="s">
        <v>313</v>
      </c>
      <c r="C149" s="26">
        <v>3359561.32</v>
      </c>
      <c r="D149" s="26">
        <v>158582079</v>
      </c>
      <c r="E149" s="26">
        <v>8987580.9100000001</v>
      </c>
      <c r="F149" s="27">
        <f t="shared" si="22"/>
        <v>267.52245468762573</v>
      </c>
      <c r="G149" s="27">
        <f t="shared" si="23"/>
        <v>5.6674631627196668</v>
      </c>
      <c r="H149" s="28">
        <f t="shared" si="32"/>
        <v>5628019.5899999999</v>
      </c>
      <c r="J149" s="38"/>
    </row>
    <row r="150" spans="1:10" ht="12.75" customHeight="1" x14ac:dyDescent="0.25">
      <c r="A150" s="16" t="s">
        <v>210</v>
      </c>
      <c r="B150" s="17" t="s">
        <v>53</v>
      </c>
      <c r="C150" s="18">
        <v>4318646.46</v>
      </c>
      <c r="D150" s="18">
        <v>9388253</v>
      </c>
      <c r="E150" s="18">
        <v>4555022.7300000004</v>
      </c>
      <c r="F150" s="19">
        <f t="shared" ref="F150:F194" si="35">IF(C150=0,"x",E150/C150*100)</f>
        <v>105.47338783550254</v>
      </c>
      <c r="G150" s="19">
        <f t="shared" ref="G150:G194" si="36">IF(D150=0,"x",E150/D150*100)</f>
        <v>48.518321033742914</v>
      </c>
      <c r="H150" s="20">
        <f t="shared" ref="H150:H194" si="37">+E150-C150</f>
        <v>236376.27000000048</v>
      </c>
      <c r="J150" s="38"/>
    </row>
    <row r="151" spans="1:10" ht="12.75" customHeight="1" x14ac:dyDescent="0.25">
      <c r="A151" s="22" t="s">
        <v>211</v>
      </c>
      <c r="B151" s="17" t="s">
        <v>54</v>
      </c>
      <c r="C151" s="18">
        <v>4318646.46</v>
      </c>
      <c r="D151" s="18">
        <v>9388253</v>
      </c>
      <c r="E151" s="18">
        <v>4555022.7300000004</v>
      </c>
      <c r="F151" s="19">
        <f t="shared" si="35"/>
        <v>105.47338783550254</v>
      </c>
      <c r="G151" s="19">
        <f t="shared" si="36"/>
        <v>48.518321033742914</v>
      </c>
      <c r="H151" s="20">
        <f t="shared" si="37"/>
        <v>236376.27000000048</v>
      </c>
      <c r="J151" s="38"/>
    </row>
    <row r="152" spans="1:10" ht="12.75" customHeight="1" x14ac:dyDescent="0.25">
      <c r="A152" s="24" t="s">
        <v>160</v>
      </c>
      <c r="B152" s="25" t="s">
        <v>4</v>
      </c>
      <c r="C152" s="26">
        <v>4171649.95</v>
      </c>
      <c r="D152" s="26">
        <v>8173253</v>
      </c>
      <c r="E152" s="26">
        <v>4532923.99</v>
      </c>
      <c r="F152" s="27">
        <f t="shared" si="35"/>
        <v>108.66021944147064</v>
      </c>
      <c r="G152" s="27">
        <f t="shared" si="36"/>
        <v>55.460463416463433</v>
      </c>
      <c r="H152" s="28">
        <f t="shared" si="37"/>
        <v>361274.04000000004</v>
      </c>
      <c r="J152" s="38"/>
    </row>
    <row r="153" spans="1:10" ht="12.75" customHeight="1" x14ac:dyDescent="0.25">
      <c r="A153" s="24" t="s">
        <v>161</v>
      </c>
      <c r="B153" s="25" t="s">
        <v>313</v>
      </c>
      <c r="C153" s="26">
        <v>146996.51</v>
      </c>
      <c r="D153" s="26">
        <v>1215000</v>
      </c>
      <c r="E153" s="26">
        <v>22098.74</v>
      </c>
      <c r="F153" s="27">
        <f t="shared" si="35"/>
        <v>15.033513380691826</v>
      </c>
      <c r="G153" s="27">
        <f t="shared" si="36"/>
        <v>1.8188263374485598</v>
      </c>
      <c r="H153" s="28">
        <f t="shared" si="37"/>
        <v>-124897.77</v>
      </c>
      <c r="J153" s="38"/>
    </row>
    <row r="154" spans="1:10" ht="12.75" customHeight="1" x14ac:dyDescent="0.25">
      <c r="A154" s="16" t="s">
        <v>212</v>
      </c>
      <c r="B154" s="17" t="s">
        <v>379</v>
      </c>
      <c r="C154" s="18">
        <v>807815212.82000005</v>
      </c>
      <c r="D154" s="18">
        <v>2288906849</v>
      </c>
      <c r="E154" s="18">
        <v>1217236767.3699999</v>
      </c>
      <c r="F154" s="19">
        <f t="shared" si="35"/>
        <v>150.68257542721327</v>
      </c>
      <c r="G154" s="19">
        <f t="shared" si="36"/>
        <v>53.179829834569205</v>
      </c>
      <c r="H154" s="20">
        <f t="shared" si="37"/>
        <v>409421554.54999983</v>
      </c>
      <c r="J154" s="38"/>
    </row>
    <row r="155" spans="1:10" ht="12.75" customHeight="1" x14ac:dyDescent="0.25">
      <c r="A155" s="22" t="s">
        <v>213</v>
      </c>
      <c r="B155" s="17" t="s">
        <v>55</v>
      </c>
      <c r="C155" s="18">
        <v>10894982.560000001</v>
      </c>
      <c r="D155" s="18">
        <v>18897559</v>
      </c>
      <c r="E155" s="18">
        <v>12050529.779999999</v>
      </c>
      <c r="F155" s="19">
        <f t="shared" si="35"/>
        <v>110.60623285660402</v>
      </c>
      <c r="G155" s="19">
        <f t="shared" si="36"/>
        <v>63.767652637041635</v>
      </c>
      <c r="H155" s="20">
        <f t="shared" si="37"/>
        <v>1155547.2199999988</v>
      </c>
      <c r="J155" s="38"/>
    </row>
    <row r="156" spans="1:10" ht="12.75" customHeight="1" x14ac:dyDescent="0.25">
      <c r="A156" s="24" t="s">
        <v>160</v>
      </c>
      <c r="B156" s="25" t="s">
        <v>4</v>
      </c>
      <c r="C156" s="26">
        <v>10700483.92</v>
      </c>
      <c r="D156" s="26">
        <v>18400484</v>
      </c>
      <c r="E156" s="26">
        <v>11949301.08</v>
      </c>
      <c r="F156" s="27">
        <f t="shared" si="35"/>
        <v>111.67066059195574</v>
      </c>
      <c r="G156" s="27">
        <f t="shared" si="36"/>
        <v>64.940145487477395</v>
      </c>
      <c r="H156" s="28">
        <f t="shared" si="37"/>
        <v>1248817.1600000001</v>
      </c>
      <c r="J156" s="38"/>
    </row>
    <row r="157" spans="1:10" ht="12.75" customHeight="1" x14ac:dyDescent="0.25">
      <c r="A157" s="24" t="s">
        <v>161</v>
      </c>
      <c r="B157" s="25" t="s">
        <v>313</v>
      </c>
      <c r="C157" s="26">
        <v>194498.64</v>
      </c>
      <c r="D157" s="26">
        <v>497075</v>
      </c>
      <c r="E157" s="26">
        <v>101228.7</v>
      </c>
      <c r="F157" s="27">
        <f t="shared" si="35"/>
        <v>52.045968033503989</v>
      </c>
      <c r="G157" s="27">
        <f t="shared" si="36"/>
        <v>20.364874515918121</v>
      </c>
      <c r="H157" s="28">
        <f t="shared" si="37"/>
        <v>-93269.940000000017</v>
      </c>
      <c r="J157" s="38"/>
    </row>
    <row r="158" spans="1:10" ht="12.75" customHeight="1" x14ac:dyDescent="0.25">
      <c r="A158" s="22" t="s">
        <v>214</v>
      </c>
      <c r="B158" s="17" t="s">
        <v>380</v>
      </c>
      <c r="C158" s="18">
        <v>386594191.41000003</v>
      </c>
      <c r="D158" s="18">
        <v>1230504198</v>
      </c>
      <c r="E158" s="18">
        <v>723772467.40999997</v>
      </c>
      <c r="F158" s="19">
        <f t="shared" si="35"/>
        <v>187.21762599956077</v>
      </c>
      <c r="G158" s="19">
        <f t="shared" si="36"/>
        <v>58.819179047611826</v>
      </c>
      <c r="H158" s="20">
        <f t="shared" si="37"/>
        <v>337178275.99999994</v>
      </c>
      <c r="J158" s="38"/>
    </row>
    <row r="159" spans="1:10" ht="12.75" customHeight="1" x14ac:dyDescent="0.25">
      <c r="A159" s="24" t="s">
        <v>160</v>
      </c>
      <c r="B159" s="25" t="s">
        <v>4</v>
      </c>
      <c r="C159" s="26">
        <v>385402050.68000001</v>
      </c>
      <c r="D159" s="26">
        <v>1225430393</v>
      </c>
      <c r="E159" s="26">
        <v>722277125.01999998</v>
      </c>
      <c r="F159" s="27">
        <f t="shared" si="35"/>
        <v>187.4087394567882</v>
      </c>
      <c r="G159" s="27">
        <f t="shared" si="36"/>
        <v>58.940689666736546</v>
      </c>
      <c r="H159" s="28">
        <f t="shared" si="37"/>
        <v>336875074.33999997</v>
      </c>
      <c r="J159" s="38"/>
    </row>
    <row r="160" spans="1:10" ht="12.75" customHeight="1" x14ac:dyDescent="0.25">
      <c r="A160" s="24" t="s">
        <v>161</v>
      </c>
      <c r="B160" s="25" t="s">
        <v>313</v>
      </c>
      <c r="C160" s="26">
        <v>1192140.73</v>
      </c>
      <c r="D160" s="26">
        <v>5073805</v>
      </c>
      <c r="E160" s="26">
        <v>1495342.39</v>
      </c>
      <c r="F160" s="27">
        <f t="shared" si="35"/>
        <v>125.43337815494316</v>
      </c>
      <c r="G160" s="27">
        <f t="shared" si="36"/>
        <v>29.471814348403218</v>
      </c>
      <c r="H160" s="28">
        <f t="shared" si="37"/>
        <v>303201.65999999992</v>
      </c>
      <c r="J160" s="38"/>
    </row>
    <row r="161" spans="1:10" ht="12.75" customHeight="1" x14ac:dyDescent="0.25">
      <c r="A161" s="22" t="s">
        <v>215</v>
      </c>
      <c r="B161" s="17" t="s">
        <v>56</v>
      </c>
      <c r="C161" s="18">
        <v>68060108.829999998</v>
      </c>
      <c r="D161" s="18">
        <v>155588700</v>
      </c>
      <c r="E161" s="18">
        <v>79463858.590000004</v>
      </c>
      <c r="F161" s="19">
        <f t="shared" si="35"/>
        <v>116.75540923462846</v>
      </c>
      <c r="G161" s="19">
        <f t="shared" si="36"/>
        <v>51.073026890770343</v>
      </c>
      <c r="H161" s="20">
        <f t="shared" si="37"/>
        <v>11403749.760000005</v>
      </c>
      <c r="J161" s="38"/>
    </row>
    <row r="162" spans="1:10" ht="12.75" customHeight="1" x14ac:dyDescent="0.25">
      <c r="A162" s="24" t="s">
        <v>160</v>
      </c>
      <c r="B162" s="25" t="s">
        <v>4</v>
      </c>
      <c r="C162" s="26">
        <v>63583124.159999996</v>
      </c>
      <c r="D162" s="26">
        <v>127091028</v>
      </c>
      <c r="E162" s="26">
        <v>76989101.879999995</v>
      </c>
      <c r="F162" s="27">
        <f t="shared" si="35"/>
        <v>121.08417586758607</v>
      </c>
      <c r="G162" s="27">
        <f t="shared" si="36"/>
        <v>60.57792048074392</v>
      </c>
      <c r="H162" s="28">
        <f t="shared" si="37"/>
        <v>13405977.719999999</v>
      </c>
      <c r="J162" s="38"/>
    </row>
    <row r="163" spans="1:10" ht="12.75" customHeight="1" x14ac:dyDescent="0.25">
      <c r="A163" s="24" t="s">
        <v>161</v>
      </c>
      <c r="B163" s="25" t="s">
        <v>313</v>
      </c>
      <c r="C163" s="26">
        <v>4476984.67</v>
      </c>
      <c r="D163" s="26">
        <v>28497672</v>
      </c>
      <c r="E163" s="26">
        <v>2474756.71</v>
      </c>
      <c r="F163" s="27">
        <f t="shared" si="35"/>
        <v>55.277310342007489</v>
      </c>
      <c r="G163" s="27">
        <f t="shared" si="36"/>
        <v>8.6840662282869978</v>
      </c>
      <c r="H163" s="28">
        <f t="shared" si="37"/>
        <v>-2002227.96</v>
      </c>
      <c r="J163" s="38"/>
    </row>
    <row r="164" spans="1:10" ht="12.75" customHeight="1" x14ac:dyDescent="0.25">
      <c r="A164" s="22" t="s">
        <v>216</v>
      </c>
      <c r="B164" s="17" t="s">
        <v>57</v>
      </c>
      <c r="C164" s="18">
        <v>99199883.829999998</v>
      </c>
      <c r="D164" s="18">
        <v>369916590</v>
      </c>
      <c r="E164" s="18">
        <v>122421580.95</v>
      </c>
      <c r="F164" s="19">
        <f t="shared" si="35"/>
        <v>123.40899628450705</v>
      </c>
      <c r="G164" s="19">
        <f t="shared" si="36"/>
        <v>33.094374315572061</v>
      </c>
      <c r="H164" s="20">
        <f t="shared" si="37"/>
        <v>23221697.120000005</v>
      </c>
      <c r="J164" s="38"/>
    </row>
    <row r="165" spans="1:10" ht="12.75" customHeight="1" x14ac:dyDescent="0.25">
      <c r="A165" s="24" t="s">
        <v>160</v>
      </c>
      <c r="B165" s="25" t="s">
        <v>4</v>
      </c>
      <c r="C165" s="26">
        <v>79925559.170000002</v>
      </c>
      <c r="D165" s="26">
        <v>155370454</v>
      </c>
      <c r="E165" s="26">
        <v>99963707.769999996</v>
      </c>
      <c r="F165" s="27">
        <f t="shared" si="35"/>
        <v>125.07101458918702</v>
      </c>
      <c r="G165" s="27">
        <f t="shared" si="36"/>
        <v>64.338942956297203</v>
      </c>
      <c r="H165" s="28">
        <f t="shared" si="37"/>
        <v>20038148.599999994</v>
      </c>
      <c r="J165" s="38"/>
    </row>
    <row r="166" spans="1:10" ht="12.75" customHeight="1" x14ac:dyDescent="0.25">
      <c r="A166" s="24" t="s">
        <v>161</v>
      </c>
      <c r="B166" s="25" t="s">
        <v>313</v>
      </c>
      <c r="C166" s="26">
        <v>19274324.66</v>
      </c>
      <c r="D166" s="26">
        <v>214546136</v>
      </c>
      <c r="E166" s="26">
        <v>22457873.18</v>
      </c>
      <c r="F166" s="27">
        <f t="shared" si="35"/>
        <v>116.51704314500219</v>
      </c>
      <c r="G166" s="27">
        <f t="shared" si="36"/>
        <v>10.467619505391605</v>
      </c>
      <c r="H166" s="28">
        <f t="shared" si="37"/>
        <v>3183548.5199999996</v>
      </c>
      <c r="J166" s="38"/>
    </row>
    <row r="167" spans="1:10" ht="12.75" customHeight="1" x14ac:dyDescent="0.25">
      <c r="A167" s="22" t="s">
        <v>217</v>
      </c>
      <c r="B167" s="17" t="s">
        <v>58</v>
      </c>
      <c r="C167" s="18">
        <v>50995753.140000001</v>
      </c>
      <c r="D167" s="18">
        <v>129153673</v>
      </c>
      <c r="E167" s="18">
        <v>51208980.390000001</v>
      </c>
      <c r="F167" s="19">
        <f t="shared" si="35"/>
        <v>100.41812746527073</v>
      </c>
      <c r="G167" s="19">
        <f t="shared" si="36"/>
        <v>39.649650838811219</v>
      </c>
      <c r="H167" s="20">
        <f t="shared" si="37"/>
        <v>213227.25</v>
      </c>
      <c r="J167" s="38"/>
    </row>
    <row r="168" spans="1:10" ht="12.75" customHeight="1" x14ac:dyDescent="0.25">
      <c r="A168" s="24" t="s">
        <v>160</v>
      </c>
      <c r="B168" s="25" t="s">
        <v>4</v>
      </c>
      <c r="C168" s="26">
        <v>49513770.729999997</v>
      </c>
      <c r="D168" s="26">
        <v>78544558</v>
      </c>
      <c r="E168" s="26">
        <v>50013782.100000001</v>
      </c>
      <c r="F168" s="27">
        <f t="shared" si="35"/>
        <v>101.00984304493103</v>
      </c>
      <c r="G168" s="27">
        <f t="shared" si="36"/>
        <v>63.675680879125963</v>
      </c>
      <c r="H168" s="28">
        <f t="shared" si="37"/>
        <v>500011.37000000477</v>
      </c>
      <c r="J168" s="38"/>
    </row>
    <row r="169" spans="1:10" ht="12.75" customHeight="1" x14ac:dyDescent="0.25">
      <c r="A169" s="24" t="s">
        <v>161</v>
      </c>
      <c r="B169" s="25" t="s">
        <v>313</v>
      </c>
      <c r="C169" s="26">
        <v>1481982.41</v>
      </c>
      <c r="D169" s="26">
        <v>50609115</v>
      </c>
      <c r="E169" s="26">
        <v>1195198.29</v>
      </c>
      <c r="F169" s="27">
        <f t="shared" si="35"/>
        <v>80.648615120877182</v>
      </c>
      <c r="G169" s="27">
        <f t="shared" si="36"/>
        <v>2.3616265370378442</v>
      </c>
      <c r="H169" s="28">
        <f t="shared" si="37"/>
        <v>-286784.11999999988</v>
      </c>
      <c r="J169" s="38"/>
    </row>
    <row r="170" spans="1:10" ht="12.75" customHeight="1" x14ac:dyDescent="0.25">
      <c r="A170" s="22" t="s">
        <v>218</v>
      </c>
      <c r="B170" s="17" t="s">
        <v>59</v>
      </c>
      <c r="C170" s="18">
        <v>2487995.06</v>
      </c>
      <c r="D170" s="18">
        <v>3632666</v>
      </c>
      <c r="E170" s="18">
        <v>2634409.6</v>
      </c>
      <c r="F170" s="19">
        <f t="shared" si="35"/>
        <v>105.88484046266555</v>
      </c>
      <c r="G170" s="19">
        <f t="shared" si="36"/>
        <v>72.520005968068631</v>
      </c>
      <c r="H170" s="20">
        <f t="shared" si="37"/>
        <v>146414.54000000004</v>
      </c>
      <c r="J170" s="38"/>
    </row>
    <row r="171" spans="1:10" ht="12.75" customHeight="1" x14ac:dyDescent="0.25">
      <c r="A171" s="24" t="s">
        <v>160</v>
      </c>
      <c r="B171" s="25" t="s">
        <v>4</v>
      </c>
      <c r="C171" s="26">
        <v>2451657.39</v>
      </c>
      <c r="D171" s="26">
        <v>3365594</v>
      </c>
      <c r="E171" s="26">
        <v>2377581.75</v>
      </c>
      <c r="F171" s="27">
        <f t="shared" si="35"/>
        <v>96.978548458600073</v>
      </c>
      <c r="G171" s="27">
        <f t="shared" si="36"/>
        <v>70.643748176399171</v>
      </c>
      <c r="H171" s="28">
        <f t="shared" si="37"/>
        <v>-74075.64000000013</v>
      </c>
      <c r="J171" s="38"/>
    </row>
    <row r="172" spans="1:10" ht="12.75" customHeight="1" x14ac:dyDescent="0.25">
      <c r="A172" s="24" t="s">
        <v>161</v>
      </c>
      <c r="B172" s="25" t="s">
        <v>313</v>
      </c>
      <c r="C172" s="26">
        <v>36337.67</v>
      </c>
      <c r="D172" s="26">
        <v>267072</v>
      </c>
      <c r="E172" s="26">
        <v>256827.85</v>
      </c>
      <c r="F172" s="27">
        <f t="shared" si="35"/>
        <v>706.78128234419</v>
      </c>
      <c r="G172" s="27">
        <f t="shared" si="36"/>
        <v>96.164274053438774</v>
      </c>
      <c r="H172" s="28">
        <f t="shared" si="37"/>
        <v>220490.18</v>
      </c>
      <c r="J172" s="38"/>
    </row>
    <row r="173" spans="1:10" ht="12.75" customHeight="1" x14ac:dyDescent="0.25">
      <c r="A173" s="22" t="s">
        <v>219</v>
      </c>
      <c r="B173" s="17" t="s">
        <v>60</v>
      </c>
      <c r="C173" s="18">
        <v>71304641.469999999</v>
      </c>
      <c r="D173" s="18">
        <v>171052114</v>
      </c>
      <c r="E173" s="18">
        <v>86492678.670000002</v>
      </c>
      <c r="F173" s="19">
        <f t="shared" si="35"/>
        <v>121.30020835514624</v>
      </c>
      <c r="G173" s="19">
        <f t="shared" si="36"/>
        <v>50.565103609301197</v>
      </c>
      <c r="H173" s="20">
        <f t="shared" si="37"/>
        <v>15188037.200000003</v>
      </c>
      <c r="J173" s="38"/>
    </row>
    <row r="174" spans="1:10" ht="12.75" customHeight="1" x14ac:dyDescent="0.25">
      <c r="A174" s="24" t="s">
        <v>160</v>
      </c>
      <c r="B174" s="25" t="s">
        <v>4</v>
      </c>
      <c r="C174" s="26">
        <v>71304641.469999999</v>
      </c>
      <c r="D174" s="26">
        <v>115888439</v>
      </c>
      <c r="E174" s="26">
        <v>86023557.909999996</v>
      </c>
      <c r="F174" s="27">
        <f t="shared" si="35"/>
        <v>120.6422978035626</v>
      </c>
      <c r="G174" s="27">
        <f t="shared" si="36"/>
        <v>74.229628643112534</v>
      </c>
      <c r="H174" s="28">
        <f t="shared" si="37"/>
        <v>14718916.439999998</v>
      </c>
      <c r="J174" s="38"/>
    </row>
    <row r="175" spans="1:10" ht="12.75" customHeight="1" x14ac:dyDescent="0.25">
      <c r="A175" s="24" t="s">
        <v>161</v>
      </c>
      <c r="B175" s="25" t="s">
        <v>313</v>
      </c>
      <c r="C175" s="26"/>
      <c r="D175" s="26">
        <v>55163675</v>
      </c>
      <c r="E175" s="26">
        <v>469120.76</v>
      </c>
      <c r="F175" s="27" t="str">
        <f t="shared" si="35"/>
        <v>x</v>
      </c>
      <c r="G175" s="27">
        <f t="shared" si="36"/>
        <v>0.85041607543369802</v>
      </c>
      <c r="H175" s="28">
        <f t="shared" si="37"/>
        <v>469120.76</v>
      </c>
      <c r="J175" s="38"/>
    </row>
    <row r="176" spans="1:10" ht="12.75" customHeight="1" x14ac:dyDescent="0.25">
      <c r="A176" s="22" t="s">
        <v>220</v>
      </c>
      <c r="B176" s="17" t="s">
        <v>61</v>
      </c>
      <c r="C176" s="18">
        <v>61270411.399999999</v>
      </c>
      <c r="D176" s="18">
        <v>132503056</v>
      </c>
      <c r="E176" s="18">
        <v>91469206.310000002</v>
      </c>
      <c r="F176" s="19">
        <f t="shared" si="35"/>
        <v>149.28772994985962</v>
      </c>
      <c r="G176" s="19">
        <f t="shared" si="36"/>
        <v>69.031771093641794</v>
      </c>
      <c r="H176" s="20">
        <f t="shared" si="37"/>
        <v>30198794.910000004</v>
      </c>
      <c r="J176" s="38"/>
    </row>
    <row r="177" spans="1:10" ht="12.75" customHeight="1" x14ac:dyDescent="0.25">
      <c r="A177" s="24" t="s">
        <v>160</v>
      </c>
      <c r="B177" s="25" t="s">
        <v>4</v>
      </c>
      <c r="C177" s="26">
        <v>61170411.399999999</v>
      </c>
      <c r="D177" s="26">
        <v>132403056</v>
      </c>
      <c r="E177" s="26">
        <v>91409206.310000002</v>
      </c>
      <c r="F177" s="27">
        <f t="shared" si="35"/>
        <v>149.43369550396716</v>
      </c>
      <c r="G177" s="27">
        <f t="shared" si="36"/>
        <v>69.038592515568524</v>
      </c>
      <c r="H177" s="28">
        <f t="shared" si="37"/>
        <v>30238794.910000004</v>
      </c>
      <c r="J177" s="38"/>
    </row>
    <row r="178" spans="1:10" ht="12.75" customHeight="1" x14ac:dyDescent="0.25">
      <c r="A178" s="24" t="s">
        <v>161</v>
      </c>
      <c r="B178" s="25" t="s">
        <v>313</v>
      </c>
      <c r="C178" s="26">
        <v>100000</v>
      </c>
      <c r="D178" s="26">
        <v>100000</v>
      </c>
      <c r="E178" s="26">
        <v>60000</v>
      </c>
      <c r="F178" s="27">
        <f t="shared" ref="F178" si="38">IF(C178=0,"x",E178/C178*100)</f>
        <v>60</v>
      </c>
      <c r="G178" s="27">
        <f t="shared" ref="G178" si="39">IF(D178=0,"x",E178/D178*100)</f>
        <v>60</v>
      </c>
      <c r="H178" s="28">
        <f t="shared" ref="H178" si="40">+E178-C178</f>
        <v>-40000</v>
      </c>
      <c r="J178" s="38"/>
    </row>
    <row r="179" spans="1:10" ht="12.75" customHeight="1" x14ac:dyDescent="0.25">
      <c r="A179" s="22" t="s">
        <v>221</v>
      </c>
      <c r="B179" s="17" t="s">
        <v>62</v>
      </c>
      <c r="C179" s="18">
        <v>6540220.5899999999</v>
      </c>
      <c r="D179" s="18">
        <v>23216076</v>
      </c>
      <c r="E179" s="18">
        <v>3621238.89</v>
      </c>
      <c r="F179" s="19">
        <f t="shared" si="35"/>
        <v>55.368757676719284</v>
      </c>
      <c r="G179" s="19">
        <f t="shared" si="36"/>
        <v>15.597979994552052</v>
      </c>
      <c r="H179" s="20">
        <f t="shared" si="37"/>
        <v>-2918981.6999999997</v>
      </c>
      <c r="J179" s="38"/>
    </row>
    <row r="180" spans="1:10" ht="12.75" customHeight="1" x14ac:dyDescent="0.25">
      <c r="A180" s="24" t="s">
        <v>160</v>
      </c>
      <c r="B180" s="25" t="s">
        <v>4</v>
      </c>
      <c r="C180" s="26">
        <v>2944246.37</v>
      </c>
      <c r="D180" s="26">
        <v>3303453</v>
      </c>
      <c r="E180" s="26">
        <v>2360387.77</v>
      </c>
      <c r="F180" s="27">
        <f t="shared" si="35"/>
        <v>80.169505991443231</v>
      </c>
      <c r="G180" s="27">
        <f t="shared" si="36"/>
        <v>71.452137203102325</v>
      </c>
      <c r="H180" s="28">
        <f t="shared" si="37"/>
        <v>-583858.60000000009</v>
      </c>
      <c r="J180" s="38"/>
    </row>
    <row r="181" spans="1:10" ht="12.75" customHeight="1" x14ac:dyDescent="0.25">
      <c r="A181" s="24" t="s">
        <v>161</v>
      </c>
      <c r="B181" s="25" t="s">
        <v>313</v>
      </c>
      <c r="C181" s="26">
        <v>3595974.22</v>
      </c>
      <c r="D181" s="26">
        <v>19912623</v>
      </c>
      <c r="E181" s="26">
        <v>1260851.1200000001</v>
      </c>
      <c r="F181" s="27">
        <f t="shared" si="35"/>
        <v>35.062852035685623</v>
      </c>
      <c r="G181" s="27">
        <f t="shared" si="36"/>
        <v>6.3319188034645162</v>
      </c>
      <c r="H181" s="28">
        <f t="shared" si="37"/>
        <v>-2335123.1</v>
      </c>
      <c r="J181" s="38"/>
    </row>
    <row r="182" spans="1:10" ht="12.75" customHeight="1" x14ac:dyDescent="0.25">
      <c r="A182" s="22" t="s">
        <v>222</v>
      </c>
      <c r="B182" s="17" t="s">
        <v>63</v>
      </c>
      <c r="C182" s="18">
        <v>50467024.530000001</v>
      </c>
      <c r="D182" s="18">
        <v>54442217</v>
      </c>
      <c r="E182" s="18">
        <v>44101816.780000001</v>
      </c>
      <c r="F182" s="19">
        <f t="shared" si="35"/>
        <v>87.387392442333862</v>
      </c>
      <c r="G182" s="19">
        <f t="shared" si="36"/>
        <v>81.006651106805592</v>
      </c>
      <c r="H182" s="20">
        <f t="shared" si="37"/>
        <v>-6365207.75</v>
      </c>
      <c r="J182" s="38"/>
    </row>
    <row r="183" spans="1:10" ht="12.75" customHeight="1" x14ac:dyDescent="0.25">
      <c r="A183" s="24" t="s">
        <v>160</v>
      </c>
      <c r="B183" s="25" t="s">
        <v>4</v>
      </c>
      <c r="C183" s="26">
        <v>50260324.530000001</v>
      </c>
      <c r="D183" s="26">
        <v>52641217</v>
      </c>
      <c r="E183" s="26">
        <v>43957530.149999999</v>
      </c>
      <c r="F183" s="27">
        <f t="shared" si="35"/>
        <v>87.459702182706934</v>
      </c>
      <c r="G183" s="27">
        <f t="shared" si="36"/>
        <v>83.504015779118475</v>
      </c>
      <c r="H183" s="28">
        <f t="shared" si="37"/>
        <v>-6302794.3800000027</v>
      </c>
      <c r="J183" s="38"/>
    </row>
    <row r="184" spans="1:10" ht="12.75" customHeight="1" x14ac:dyDescent="0.25">
      <c r="A184" s="24" t="s">
        <v>161</v>
      </c>
      <c r="B184" s="25" t="s">
        <v>313</v>
      </c>
      <c r="C184" s="26">
        <v>206700</v>
      </c>
      <c r="D184" s="26">
        <v>1801000</v>
      </c>
      <c r="E184" s="26">
        <v>144286.63</v>
      </c>
      <c r="F184" s="27">
        <f t="shared" si="35"/>
        <v>69.804852443154331</v>
      </c>
      <c r="G184" s="27">
        <f t="shared" si="36"/>
        <v>8.011473070516379</v>
      </c>
      <c r="H184" s="28">
        <f t="shared" si="37"/>
        <v>-62413.369999999995</v>
      </c>
      <c r="J184" s="38"/>
    </row>
    <row r="185" spans="1:10" ht="12.75" customHeight="1" x14ac:dyDescent="0.25">
      <c r="A185" s="16" t="s">
        <v>223</v>
      </c>
      <c r="B185" s="17" t="s">
        <v>64</v>
      </c>
      <c r="C185" s="18">
        <v>5096743253.0200005</v>
      </c>
      <c r="D185" s="18">
        <v>8829473088</v>
      </c>
      <c r="E185" s="18">
        <v>5072476465.5100002</v>
      </c>
      <c r="F185" s="19">
        <f t="shared" si="35"/>
        <v>99.523876595203788</v>
      </c>
      <c r="G185" s="19">
        <f t="shared" si="36"/>
        <v>57.449367759033379</v>
      </c>
      <c r="H185" s="20">
        <f t="shared" si="37"/>
        <v>-24266787.510000229</v>
      </c>
      <c r="J185" s="38"/>
    </row>
    <row r="186" spans="1:10" ht="12.75" customHeight="1" x14ac:dyDescent="0.25">
      <c r="A186" s="22" t="s">
        <v>224</v>
      </c>
      <c r="B186" s="17" t="s">
        <v>65</v>
      </c>
      <c r="C186" s="18">
        <v>4880099662.8599997</v>
      </c>
      <c r="D186" s="18">
        <v>8427799469</v>
      </c>
      <c r="E186" s="18">
        <v>4855708396.3500004</v>
      </c>
      <c r="F186" s="19">
        <f t="shared" si="35"/>
        <v>99.500189172454228</v>
      </c>
      <c r="G186" s="19">
        <f t="shared" si="36"/>
        <v>57.615376519229812</v>
      </c>
      <c r="H186" s="20">
        <f t="shared" si="37"/>
        <v>-24391266.509999275</v>
      </c>
      <c r="J186" s="38"/>
    </row>
    <row r="187" spans="1:10" ht="12.75" customHeight="1" x14ac:dyDescent="0.25">
      <c r="A187" s="24" t="s">
        <v>160</v>
      </c>
      <c r="B187" s="25" t="s">
        <v>4</v>
      </c>
      <c r="C187" s="26">
        <v>4864265698.7600002</v>
      </c>
      <c r="D187" s="26">
        <v>8278540034</v>
      </c>
      <c r="E187" s="26">
        <v>4839024115.5900002</v>
      </c>
      <c r="F187" s="27">
        <f t="shared" si="35"/>
        <v>99.481081323817605</v>
      </c>
      <c r="G187" s="27">
        <f t="shared" si="36"/>
        <v>58.452626860727939</v>
      </c>
      <c r="H187" s="28">
        <f t="shared" si="37"/>
        <v>-25241583.170000076</v>
      </c>
      <c r="J187" s="38"/>
    </row>
    <row r="188" spans="1:10" ht="12.75" customHeight="1" x14ac:dyDescent="0.25">
      <c r="A188" s="24" t="s">
        <v>161</v>
      </c>
      <c r="B188" s="25" t="s">
        <v>313</v>
      </c>
      <c r="C188" s="26">
        <v>15833964.1</v>
      </c>
      <c r="D188" s="26">
        <v>149259435</v>
      </c>
      <c r="E188" s="26">
        <v>16684280.76</v>
      </c>
      <c r="F188" s="27">
        <f t="shared" si="35"/>
        <v>105.37020707278224</v>
      </c>
      <c r="G188" s="27">
        <f t="shared" si="36"/>
        <v>11.178040945954271</v>
      </c>
      <c r="H188" s="28">
        <f t="shared" si="37"/>
        <v>850316.66000000015</v>
      </c>
      <c r="J188" s="38"/>
    </row>
    <row r="189" spans="1:10" ht="12.75" customHeight="1" x14ac:dyDescent="0.25">
      <c r="A189" s="22" t="s">
        <v>225</v>
      </c>
      <c r="B189" s="17" t="s">
        <v>66</v>
      </c>
      <c r="C189" s="18">
        <v>133684635.2</v>
      </c>
      <c r="D189" s="18">
        <v>250080351</v>
      </c>
      <c r="E189" s="18">
        <v>123019551.18000001</v>
      </c>
      <c r="F189" s="19">
        <f t="shared" si="35"/>
        <v>92.022206587881698</v>
      </c>
      <c r="G189" s="19">
        <f t="shared" si="36"/>
        <v>49.192009963229779</v>
      </c>
      <c r="H189" s="20">
        <f t="shared" si="37"/>
        <v>-10665084.019999996</v>
      </c>
      <c r="J189" s="38"/>
    </row>
    <row r="190" spans="1:10" ht="12.75" customHeight="1" x14ac:dyDescent="0.25">
      <c r="A190" s="24" t="s">
        <v>160</v>
      </c>
      <c r="B190" s="25" t="s">
        <v>4</v>
      </c>
      <c r="C190" s="26">
        <v>133517666.37</v>
      </c>
      <c r="D190" s="26">
        <v>240459227</v>
      </c>
      <c r="E190" s="26">
        <v>120682740.48</v>
      </c>
      <c r="F190" s="27">
        <f t="shared" si="35"/>
        <v>90.387095401718412</v>
      </c>
      <c r="G190" s="27">
        <f t="shared" si="36"/>
        <v>50.188442334134265</v>
      </c>
      <c r="H190" s="28">
        <f t="shared" si="37"/>
        <v>-12834925.890000001</v>
      </c>
      <c r="J190" s="38"/>
    </row>
    <row r="191" spans="1:10" ht="12.75" customHeight="1" x14ac:dyDescent="0.25">
      <c r="A191" s="24" t="s">
        <v>161</v>
      </c>
      <c r="B191" s="25" t="s">
        <v>313</v>
      </c>
      <c r="C191" s="26">
        <v>166968.82999999999</v>
      </c>
      <c r="D191" s="26">
        <v>9621124</v>
      </c>
      <c r="E191" s="26">
        <v>2336810.7000000002</v>
      </c>
      <c r="F191" s="27">
        <f t="shared" si="35"/>
        <v>1399.5490655351664</v>
      </c>
      <c r="G191" s="27">
        <f t="shared" si="36"/>
        <v>24.288333670785246</v>
      </c>
      <c r="H191" s="28">
        <f t="shared" si="37"/>
        <v>2169841.87</v>
      </c>
      <c r="J191" s="38"/>
    </row>
    <row r="192" spans="1:10" ht="12.75" customHeight="1" x14ac:dyDescent="0.25">
      <c r="A192" s="22" t="s">
        <v>226</v>
      </c>
      <c r="B192" s="17" t="s">
        <v>316</v>
      </c>
      <c r="C192" s="18">
        <v>74262802.900000006</v>
      </c>
      <c r="D192" s="18">
        <v>128833086</v>
      </c>
      <c r="E192" s="18">
        <v>83139947.170000002</v>
      </c>
      <c r="F192" s="19">
        <f t="shared" si="35"/>
        <v>111.9536886884726</v>
      </c>
      <c r="G192" s="19">
        <f t="shared" si="36"/>
        <v>64.533071240721512</v>
      </c>
      <c r="H192" s="20">
        <f t="shared" si="37"/>
        <v>8877144.2699999958</v>
      </c>
      <c r="J192" s="38"/>
    </row>
    <row r="193" spans="1:10" ht="12.75" customHeight="1" x14ac:dyDescent="0.25">
      <c r="A193" s="24" t="s">
        <v>160</v>
      </c>
      <c r="B193" s="25" t="s">
        <v>4</v>
      </c>
      <c r="C193" s="26">
        <v>68367186.25</v>
      </c>
      <c r="D193" s="26">
        <v>112078462</v>
      </c>
      <c r="E193" s="26">
        <v>76233765.290000007</v>
      </c>
      <c r="F193" s="27">
        <f t="shared" si="35"/>
        <v>111.50636653559806</v>
      </c>
      <c r="G193" s="27">
        <f t="shared" si="36"/>
        <v>68.01821146510737</v>
      </c>
      <c r="H193" s="28">
        <f t="shared" si="37"/>
        <v>7866579.0400000066</v>
      </c>
      <c r="J193" s="38"/>
    </row>
    <row r="194" spans="1:10" ht="12.75" customHeight="1" x14ac:dyDescent="0.25">
      <c r="A194" s="24" t="s">
        <v>161</v>
      </c>
      <c r="B194" s="25" t="s">
        <v>313</v>
      </c>
      <c r="C194" s="26">
        <v>5895616.6500000004</v>
      </c>
      <c r="D194" s="26">
        <v>16754624</v>
      </c>
      <c r="E194" s="26">
        <v>6906181.8799999999</v>
      </c>
      <c r="F194" s="27">
        <f t="shared" si="35"/>
        <v>117.14095895295362</v>
      </c>
      <c r="G194" s="27">
        <f t="shared" si="36"/>
        <v>41.219557538265256</v>
      </c>
      <c r="H194" s="28">
        <f t="shared" si="37"/>
        <v>1010565.2299999995</v>
      </c>
      <c r="J194" s="38"/>
    </row>
    <row r="195" spans="1:10" ht="12.75" customHeight="1" x14ac:dyDescent="0.25">
      <c r="A195" s="22" t="s">
        <v>314</v>
      </c>
      <c r="B195" s="17" t="s">
        <v>315</v>
      </c>
      <c r="C195" s="18">
        <v>8696152.0600000005</v>
      </c>
      <c r="D195" s="18">
        <v>22760182</v>
      </c>
      <c r="E195" s="18">
        <v>10608570.810000001</v>
      </c>
      <c r="F195" s="19">
        <f t="shared" ref="F195:F276" si="41">IF(C195=0,"x",E195/C195*100)</f>
        <v>121.99155139888389</v>
      </c>
      <c r="G195" s="19">
        <f t="shared" ref="G195:G276" si="42">IF(D195=0,"x",E195/D195*100)</f>
        <v>46.61021959314737</v>
      </c>
      <c r="H195" s="20">
        <f t="shared" ref="H195:H276" si="43">+E195-C195</f>
        <v>1912418.75</v>
      </c>
      <c r="J195" s="38"/>
    </row>
    <row r="196" spans="1:10" ht="12.75" customHeight="1" x14ac:dyDescent="0.25">
      <c r="A196" s="24" t="s">
        <v>160</v>
      </c>
      <c r="B196" s="25" t="s">
        <v>4</v>
      </c>
      <c r="C196" s="26">
        <v>8253688.3399999999</v>
      </c>
      <c r="D196" s="26">
        <v>13235182</v>
      </c>
      <c r="E196" s="26">
        <v>9027203.4700000007</v>
      </c>
      <c r="F196" s="27">
        <f t="shared" si="41"/>
        <v>109.37175112672112</v>
      </c>
      <c r="G196" s="27">
        <f t="shared" si="42"/>
        <v>68.20611511046846</v>
      </c>
      <c r="H196" s="28">
        <f t="shared" si="43"/>
        <v>773515.13000000082</v>
      </c>
      <c r="J196" s="38"/>
    </row>
    <row r="197" spans="1:10" ht="12.75" customHeight="1" x14ac:dyDescent="0.25">
      <c r="A197" s="24" t="s">
        <v>161</v>
      </c>
      <c r="B197" s="25" t="s">
        <v>313</v>
      </c>
      <c r="C197" s="26">
        <v>442463.72</v>
      </c>
      <c r="D197" s="26">
        <v>9525000</v>
      </c>
      <c r="E197" s="26">
        <v>1581367.34</v>
      </c>
      <c r="F197" s="27">
        <f t="shared" ref="F197:F198" si="44">IF(C197=0,"x",E197/C197*100)</f>
        <v>357.40045308121535</v>
      </c>
      <c r="G197" s="27">
        <f t="shared" ref="G197:G198" si="45">IF(D197=0,"x",E197/D197*100)</f>
        <v>16.602281784776903</v>
      </c>
      <c r="H197" s="28">
        <f t="shared" ref="H197:H198" si="46">+E197-C197</f>
        <v>1138903.6200000001</v>
      </c>
      <c r="J197" s="38"/>
    </row>
    <row r="198" spans="1:10" ht="12.75" customHeight="1" x14ac:dyDescent="0.25">
      <c r="A198" s="16" t="s">
        <v>227</v>
      </c>
      <c r="B198" s="17" t="s">
        <v>67</v>
      </c>
      <c r="C198" s="18">
        <v>1023956613.8099999</v>
      </c>
      <c r="D198" s="18">
        <v>2106804118</v>
      </c>
      <c r="E198" s="18">
        <v>1129641750.4100001</v>
      </c>
      <c r="F198" s="19">
        <f t="shared" si="44"/>
        <v>110.32125142556191</v>
      </c>
      <c r="G198" s="19">
        <f t="shared" si="45"/>
        <v>53.618736585837645</v>
      </c>
      <c r="H198" s="20">
        <f t="shared" si="46"/>
        <v>105685136.60000014</v>
      </c>
      <c r="J198" s="38"/>
    </row>
    <row r="199" spans="1:10" ht="12.75" customHeight="1" x14ac:dyDescent="0.25">
      <c r="A199" s="22" t="s">
        <v>228</v>
      </c>
      <c r="B199" s="17" t="s">
        <v>68</v>
      </c>
      <c r="C199" s="18">
        <v>904286073.10000002</v>
      </c>
      <c r="D199" s="18">
        <v>1918933418</v>
      </c>
      <c r="E199" s="18">
        <v>1024507722.58</v>
      </c>
      <c r="F199" s="19">
        <f t="shared" si="41"/>
        <v>113.29464790581878</v>
      </c>
      <c r="G199" s="19">
        <f t="shared" si="42"/>
        <v>53.389435660971948</v>
      </c>
      <c r="H199" s="20">
        <f t="shared" si="43"/>
        <v>120221649.48000002</v>
      </c>
      <c r="J199" s="38"/>
    </row>
    <row r="200" spans="1:10" ht="12.75" customHeight="1" x14ac:dyDescent="0.25">
      <c r="A200" s="24" t="s">
        <v>160</v>
      </c>
      <c r="B200" s="25" t="s">
        <v>4</v>
      </c>
      <c r="C200" s="26">
        <v>904083289.55999994</v>
      </c>
      <c r="D200" s="26">
        <v>1915792919</v>
      </c>
      <c r="E200" s="26">
        <v>1024336539.12</v>
      </c>
      <c r="F200" s="27">
        <f t="shared" si="41"/>
        <v>113.30112512294359</v>
      </c>
      <c r="G200" s="27">
        <f t="shared" si="42"/>
        <v>53.46801989719642</v>
      </c>
      <c r="H200" s="28">
        <f t="shared" si="43"/>
        <v>120253249.56000006</v>
      </c>
      <c r="J200" s="38"/>
    </row>
    <row r="201" spans="1:10" ht="12.75" customHeight="1" x14ac:dyDescent="0.25">
      <c r="A201" s="24" t="s">
        <v>161</v>
      </c>
      <c r="B201" s="25" t="s">
        <v>313</v>
      </c>
      <c r="C201" s="26">
        <v>202783.54</v>
      </c>
      <c r="D201" s="26">
        <v>3140499</v>
      </c>
      <c r="E201" s="26">
        <v>171183.46</v>
      </c>
      <c r="F201" s="27">
        <f t="shared" si="41"/>
        <v>84.416841721966179</v>
      </c>
      <c r="G201" s="27">
        <f t="shared" si="42"/>
        <v>5.4508363161395685</v>
      </c>
      <c r="H201" s="28">
        <f t="shared" si="43"/>
        <v>-31600.080000000016</v>
      </c>
      <c r="J201" s="38"/>
    </row>
    <row r="202" spans="1:10" ht="12.75" customHeight="1" x14ac:dyDescent="0.25">
      <c r="A202" s="22" t="s">
        <v>229</v>
      </c>
      <c r="B202" s="17" t="s">
        <v>69</v>
      </c>
      <c r="C202" s="18">
        <v>46570780.229999997</v>
      </c>
      <c r="D202" s="18">
        <v>74005700</v>
      </c>
      <c r="E202" s="18">
        <v>39800298.640000001</v>
      </c>
      <c r="F202" s="19">
        <f t="shared" si="41"/>
        <v>85.461953704527843</v>
      </c>
      <c r="G202" s="19">
        <f t="shared" si="42"/>
        <v>53.780044834384377</v>
      </c>
      <c r="H202" s="20">
        <f t="shared" si="43"/>
        <v>-6770481.5899999961</v>
      </c>
      <c r="J202" s="38"/>
    </row>
    <row r="203" spans="1:10" ht="12.75" customHeight="1" x14ac:dyDescent="0.25">
      <c r="A203" s="24" t="s">
        <v>160</v>
      </c>
      <c r="B203" s="25" t="s">
        <v>4</v>
      </c>
      <c r="C203" s="26">
        <v>46549059.479999997</v>
      </c>
      <c r="D203" s="26">
        <v>73939700</v>
      </c>
      <c r="E203" s="26">
        <v>39781556.140000001</v>
      </c>
      <c r="F203" s="27">
        <f t="shared" si="41"/>
        <v>85.461568041116536</v>
      </c>
      <c r="G203" s="27">
        <f t="shared" si="42"/>
        <v>53.802701579800839</v>
      </c>
      <c r="H203" s="28">
        <f t="shared" si="43"/>
        <v>-6767503.3399999961</v>
      </c>
      <c r="J203" s="38"/>
    </row>
    <row r="204" spans="1:10" ht="12.75" customHeight="1" x14ac:dyDescent="0.25">
      <c r="A204" s="24" t="s">
        <v>161</v>
      </c>
      <c r="B204" s="25" t="s">
        <v>313</v>
      </c>
      <c r="C204" s="26">
        <v>21720.75</v>
      </c>
      <c r="D204" s="26">
        <v>66000</v>
      </c>
      <c r="E204" s="26">
        <v>18742.5</v>
      </c>
      <c r="F204" s="27">
        <f t="shared" si="41"/>
        <v>86.288456890300751</v>
      </c>
      <c r="G204" s="27">
        <f t="shared" si="42"/>
        <v>28.397727272727273</v>
      </c>
      <c r="H204" s="28">
        <f t="shared" si="43"/>
        <v>-2978.25</v>
      </c>
      <c r="J204" s="38"/>
    </row>
    <row r="205" spans="1:10" ht="12.75" customHeight="1" x14ac:dyDescent="0.25">
      <c r="A205" s="22" t="s">
        <v>230</v>
      </c>
      <c r="B205" s="17" t="s">
        <v>381</v>
      </c>
      <c r="C205" s="18">
        <v>73099760.480000004</v>
      </c>
      <c r="D205" s="18">
        <v>113865000</v>
      </c>
      <c r="E205" s="18">
        <v>65333729.189999998</v>
      </c>
      <c r="F205" s="19">
        <f t="shared" si="41"/>
        <v>89.376119375760766</v>
      </c>
      <c r="G205" s="19">
        <f t="shared" si="42"/>
        <v>57.378236675009873</v>
      </c>
      <c r="H205" s="20">
        <f t="shared" si="43"/>
        <v>-7766031.2900000066</v>
      </c>
      <c r="J205" s="38"/>
    </row>
    <row r="206" spans="1:10" ht="12.75" customHeight="1" x14ac:dyDescent="0.25">
      <c r="A206" s="24" t="s">
        <v>160</v>
      </c>
      <c r="B206" s="25" t="s">
        <v>4</v>
      </c>
      <c r="C206" s="26">
        <v>72545926.670000002</v>
      </c>
      <c r="D206" s="26">
        <v>109990000</v>
      </c>
      <c r="E206" s="26">
        <v>62499880.200000003</v>
      </c>
      <c r="F206" s="27">
        <f t="shared" si="41"/>
        <v>86.152156390946828</v>
      </c>
      <c r="G206" s="27">
        <f t="shared" si="42"/>
        <v>56.823238658059829</v>
      </c>
      <c r="H206" s="28">
        <f t="shared" si="43"/>
        <v>-10046046.469999999</v>
      </c>
      <c r="J206" s="38"/>
    </row>
    <row r="207" spans="1:10" ht="12.75" customHeight="1" x14ac:dyDescent="0.25">
      <c r="A207" s="24" t="s">
        <v>161</v>
      </c>
      <c r="B207" s="25" t="s">
        <v>313</v>
      </c>
      <c r="C207" s="26">
        <v>553833.81000000006</v>
      </c>
      <c r="D207" s="26">
        <v>3875000</v>
      </c>
      <c r="E207" s="26">
        <v>2833848.99</v>
      </c>
      <c r="F207" s="27">
        <f t="shared" si="41"/>
        <v>511.67858278641381</v>
      </c>
      <c r="G207" s="27">
        <f t="shared" si="42"/>
        <v>73.13158683870968</v>
      </c>
      <c r="H207" s="28">
        <f t="shared" si="43"/>
        <v>2280015.1800000002</v>
      </c>
      <c r="J207" s="38"/>
    </row>
    <row r="208" spans="1:10" ht="12.75" customHeight="1" x14ac:dyDescent="0.25">
      <c r="A208" s="16" t="s">
        <v>231</v>
      </c>
      <c r="B208" s="17" t="s">
        <v>70</v>
      </c>
      <c r="C208" s="18">
        <v>5534430197.3400002</v>
      </c>
      <c r="D208" s="18">
        <v>9691800956</v>
      </c>
      <c r="E208" s="18">
        <v>5986983955.2200003</v>
      </c>
      <c r="F208" s="19">
        <f t="shared" si="41"/>
        <v>108.1770614452326</v>
      </c>
      <c r="G208" s="19">
        <f t="shared" si="42"/>
        <v>61.773699051398481</v>
      </c>
      <c r="H208" s="20">
        <f t="shared" si="43"/>
        <v>452553757.88000011</v>
      </c>
      <c r="J208" s="38"/>
    </row>
    <row r="209" spans="1:10" ht="12.75" customHeight="1" x14ac:dyDescent="0.25">
      <c r="A209" s="22" t="s">
        <v>232</v>
      </c>
      <c r="B209" s="17" t="s">
        <v>71</v>
      </c>
      <c r="C209" s="18">
        <v>4860469487.7200003</v>
      </c>
      <c r="D209" s="18">
        <v>8158067780</v>
      </c>
      <c r="E209" s="18">
        <v>5292942815.5200005</v>
      </c>
      <c r="F209" s="19">
        <f t="shared" si="41"/>
        <v>108.89776859812919</v>
      </c>
      <c r="G209" s="19">
        <f t="shared" si="42"/>
        <v>64.879858298014781</v>
      </c>
      <c r="H209" s="20">
        <f t="shared" si="43"/>
        <v>432473327.80000019</v>
      </c>
      <c r="J209" s="38"/>
    </row>
    <row r="210" spans="1:10" ht="12.75" customHeight="1" x14ac:dyDescent="0.25">
      <c r="A210" s="24" t="s">
        <v>160</v>
      </c>
      <c r="B210" s="25" t="s">
        <v>4</v>
      </c>
      <c r="C210" s="26">
        <v>4853395511.7399998</v>
      </c>
      <c r="D210" s="26">
        <v>8006541355</v>
      </c>
      <c r="E210" s="26">
        <v>5268905956.2700005</v>
      </c>
      <c r="F210" s="27">
        <f t="shared" si="41"/>
        <v>108.56123189476135</v>
      </c>
      <c r="G210" s="27">
        <f t="shared" si="42"/>
        <v>65.807515663172396</v>
      </c>
      <c r="H210" s="28">
        <f t="shared" si="43"/>
        <v>415510444.53000069</v>
      </c>
      <c r="J210" s="38"/>
    </row>
    <row r="211" spans="1:10" ht="12.75" customHeight="1" x14ac:dyDescent="0.25">
      <c r="A211" s="24" t="s">
        <v>161</v>
      </c>
      <c r="B211" s="25" t="s">
        <v>313</v>
      </c>
      <c r="C211" s="26">
        <v>7073975.9800000004</v>
      </c>
      <c r="D211" s="26">
        <v>151526425</v>
      </c>
      <c r="E211" s="26">
        <v>24036859.25</v>
      </c>
      <c r="F211" s="27">
        <f t="shared" si="41"/>
        <v>339.79277450133492</v>
      </c>
      <c r="G211" s="27">
        <f t="shared" si="42"/>
        <v>15.863146807561785</v>
      </c>
      <c r="H211" s="28">
        <f t="shared" si="43"/>
        <v>16962883.27</v>
      </c>
      <c r="J211" s="38"/>
    </row>
    <row r="212" spans="1:10" ht="12.75" customHeight="1" x14ac:dyDescent="0.25">
      <c r="A212" s="22" t="s">
        <v>233</v>
      </c>
      <c r="B212" s="17" t="s">
        <v>382</v>
      </c>
      <c r="C212" s="18">
        <v>243316473.88999999</v>
      </c>
      <c r="D212" s="18">
        <v>388921600</v>
      </c>
      <c r="E212" s="18">
        <v>299532347.82999998</v>
      </c>
      <c r="F212" s="19">
        <f t="shared" si="41"/>
        <v>123.10401471846679</v>
      </c>
      <c r="G212" s="19">
        <f t="shared" si="42"/>
        <v>77.016125571323371</v>
      </c>
      <c r="H212" s="20">
        <f t="shared" si="43"/>
        <v>56215873.939999998</v>
      </c>
      <c r="J212" s="38"/>
    </row>
    <row r="213" spans="1:10" ht="12.75" customHeight="1" x14ac:dyDescent="0.25">
      <c r="A213" s="24" t="s">
        <v>160</v>
      </c>
      <c r="B213" s="25" t="s">
        <v>4</v>
      </c>
      <c r="C213" s="26">
        <v>242791466.97999999</v>
      </c>
      <c r="D213" s="26">
        <v>388795600</v>
      </c>
      <c r="E213" s="26">
        <v>299526453.82999998</v>
      </c>
      <c r="F213" s="27">
        <f t="shared" si="41"/>
        <v>123.36778452542303</v>
      </c>
      <c r="G213" s="27">
        <f t="shared" si="42"/>
        <v>77.039568819708862</v>
      </c>
      <c r="H213" s="28">
        <f t="shared" si="43"/>
        <v>56734986.849999994</v>
      </c>
      <c r="J213" s="38"/>
    </row>
    <row r="214" spans="1:10" ht="12.75" customHeight="1" x14ac:dyDescent="0.25">
      <c r="A214" s="24" t="s">
        <v>161</v>
      </c>
      <c r="B214" s="25" t="s">
        <v>313</v>
      </c>
      <c r="C214" s="26">
        <v>525006.91</v>
      </c>
      <c r="D214" s="26">
        <v>126000</v>
      </c>
      <c r="E214" s="26">
        <v>5894</v>
      </c>
      <c r="F214" s="27">
        <f t="shared" si="41"/>
        <v>1.1226518904294041</v>
      </c>
      <c r="G214" s="27">
        <f t="shared" si="42"/>
        <v>4.677777777777778</v>
      </c>
      <c r="H214" s="28">
        <f t="shared" si="43"/>
        <v>-519112.91000000003</v>
      </c>
      <c r="J214" s="38"/>
    </row>
    <row r="215" spans="1:10" ht="12.75" customHeight="1" x14ac:dyDescent="0.25">
      <c r="A215" s="22" t="s">
        <v>234</v>
      </c>
      <c r="B215" s="17" t="s">
        <v>72</v>
      </c>
      <c r="C215" s="18">
        <v>11649421.619999999</v>
      </c>
      <c r="D215" s="18">
        <v>28034750</v>
      </c>
      <c r="E215" s="18">
        <v>14903987.49</v>
      </c>
      <c r="F215" s="19">
        <f t="shared" si="41"/>
        <v>127.93757472398875</v>
      </c>
      <c r="G215" s="19">
        <f t="shared" si="42"/>
        <v>53.162548230321292</v>
      </c>
      <c r="H215" s="20">
        <f t="shared" si="43"/>
        <v>3254565.870000001</v>
      </c>
      <c r="J215" s="38"/>
    </row>
    <row r="216" spans="1:10" ht="12.75" customHeight="1" x14ac:dyDescent="0.25">
      <c r="A216" s="24" t="s">
        <v>160</v>
      </c>
      <c r="B216" s="25" t="s">
        <v>4</v>
      </c>
      <c r="C216" s="26">
        <v>11560195.83</v>
      </c>
      <c r="D216" s="26">
        <v>25084750</v>
      </c>
      <c r="E216" s="26">
        <v>13947878.5</v>
      </c>
      <c r="F216" s="27">
        <f t="shared" si="41"/>
        <v>120.65434448613487</v>
      </c>
      <c r="G216" s="27">
        <f t="shared" si="42"/>
        <v>55.603019763003417</v>
      </c>
      <c r="H216" s="28">
        <f t="shared" si="43"/>
        <v>2387682.67</v>
      </c>
      <c r="J216" s="38"/>
    </row>
    <row r="217" spans="1:10" ht="12.75" customHeight="1" x14ac:dyDescent="0.25">
      <c r="A217" s="24" t="s">
        <v>161</v>
      </c>
      <c r="B217" s="25" t="s">
        <v>313</v>
      </c>
      <c r="C217" s="26">
        <v>89225.79</v>
      </c>
      <c r="D217" s="26">
        <v>2950000</v>
      </c>
      <c r="E217" s="26">
        <v>956108.99</v>
      </c>
      <c r="F217" s="27">
        <f t="shared" si="41"/>
        <v>1071.5612492755738</v>
      </c>
      <c r="G217" s="27">
        <f t="shared" si="42"/>
        <v>32.410474237288135</v>
      </c>
      <c r="H217" s="28">
        <f t="shared" si="43"/>
        <v>866883.2</v>
      </c>
      <c r="J217" s="38"/>
    </row>
    <row r="218" spans="1:10" ht="12.75" customHeight="1" x14ac:dyDescent="0.25">
      <c r="A218" s="22" t="s">
        <v>311</v>
      </c>
      <c r="B218" s="17" t="s">
        <v>312</v>
      </c>
      <c r="C218" s="18">
        <v>58082109.850000001</v>
      </c>
      <c r="D218" s="18">
        <v>111410915</v>
      </c>
      <c r="E218" s="18">
        <v>66292622.289999999</v>
      </c>
      <c r="F218" s="19">
        <f t="shared" ref="F218:F220" si="47">IF(C218=0,"x",E218/C218*100)</f>
        <v>114.13604371673836</v>
      </c>
      <c r="G218" s="19">
        <f t="shared" ref="G218:G220" si="48">IF(D218=0,"x",E218/D218*100)</f>
        <v>59.502807503196607</v>
      </c>
      <c r="H218" s="20">
        <f t="shared" ref="H218:H220" si="49">+E218-C218</f>
        <v>8210512.4399999976</v>
      </c>
      <c r="J218" s="38"/>
    </row>
    <row r="219" spans="1:10" ht="12.75" customHeight="1" x14ac:dyDescent="0.25">
      <c r="A219" s="24" t="s">
        <v>160</v>
      </c>
      <c r="B219" s="25" t="s">
        <v>4</v>
      </c>
      <c r="C219" s="26">
        <v>56840530.079999998</v>
      </c>
      <c r="D219" s="26">
        <v>98022588</v>
      </c>
      <c r="E219" s="26">
        <v>59403975.049999997</v>
      </c>
      <c r="F219" s="27">
        <f t="shared" si="47"/>
        <v>104.50988927512125</v>
      </c>
      <c r="G219" s="27">
        <f t="shared" si="48"/>
        <v>60.602332852097305</v>
      </c>
      <c r="H219" s="28">
        <f t="shared" si="49"/>
        <v>2563444.9699999988</v>
      </c>
      <c r="J219" s="38"/>
    </row>
    <row r="220" spans="1:10" ht="12.75" customHeight="1" x14ac:dyDescent="0.25">
      <c r="A220" s="24" t="s">
        <v>161</v>
      </c>
      <c r="B220" s="25" t="s">
        <v>313</v>
      </c>
      <c r="C220" s="26">
        <v>1241579.77</v>
      </c>
      <c r="D220" s="26">
        <v>13388327</v>
      </c>
      <c r="E220" s="26">
        <v>6888647.2400000002</v>
      </c>
      <c r="F220" s="27">
        <f t="shared" si="47"/>
        <v>554.8292108528799</v>
      </c>
      <c r="G220" s="27">
        <f t="shared" si="48"/>
        <v>51.452636613969773</v>
      </c>
      <c r="H220" s="28">
        <f t="shared" si="49"/>
        <v>5647067.4700000007</v>
      </c>
      <c r="J220" s="38"/>
    </row>
    <row r="221" spans="1:10" ht="12.75" customHeight="1" x14ac:dyDescent="0.25">
      <c r="A221" s="22" t="s">
        <v>235</v>
      </c>
      <c r="B221" s="17" t="s">
        <v>73</v>
      </c>
      <c r="C221" s="18">
        <v>3631658.81</v>
      </c>
      <c r="D221" s="18">
        <v>6855500</v>
      </c>
      <c r="E221" s="18">
        <v>3565959.59</v>
      </c>
      <c r="F221" s="19">
        <f t="shared" si="41"/>
        <v>98.190930827006838</v>
      </c>
      <c r="G221" s="19">
        <f t="shared" si="42"/>
        <v>52.016039530304134</v>
      </c>
      <c r="H221" s="20">
        <f t="shared" si="43"/>
        <v>-65699.220000000205</v>
      </c>
      <c r="J221" s="38"/>
    </row>
    <row r="222" spans="1:10" ht="12.75" customHeight="1" x14ac:dyDescent="0.25">
      <c r="A222" s="24" t="s">
        <v>160</v>
      </c>
      <c r="B222" s="25" t="s">
        <v>4</v>
      </c>
      <c r="C222" s="26">
        <v>3594791.8</v>
      </c>
      <c r="D222" s="26">
        <v>6648500</v>
      </c>
      <c r="E222" s="26">
        <v>3537676.27</v>
      </c>
      <c r="F222" s="27">
        <f t="shared" si="41"/>
        <v>98.411158888256068</v>
      </c>
      <c r="G222" s="27">
        <f t="shared" si="42"/>
        <v>53.210141686094602</v>
      </c>
      <c r="H222" s="28">
        <f t="shared" si="43"/>
        <v>-57115.529999999795</v>
      </c>
      <c r="J222" s="38"/>
    </row>
    <row r="223" spans="1:10" ht="12.75" customHeight="1" x14ac:dyDescent="0.25">
      <c r="A223" s="24" t="s">
        <v>161</v>
      </c>
      <c r="B223" s="25" t="s">
        <v>313</v>
      </c>
      <c r="C223" s="26">
        <v>36867.01</v>
      </c>
      <c r="D223" s="26">
        <v>207000</v>
      </c>
      <c r="E223" s="26">
        <v>28283.32</v>
      </c>
      <c r="F223" s="27">
        <f t="shared" si="41"/>
        <v>76.717151729961273</v>
      </c>
      <c r="G223" s="27">
        <f t="shared" si="42"/>
        <v>13.66343961352657</v>
      </c>
      <c r="H223" s="28">
        <f t="shared" si="43"/>
        <v>-8583.6900000000023</v>
      </c>
      <c r="J223" s="38"/>
    </row>
    <row r="224" spans="1:10" ht="12.75" customHeight="1" x14ac:dyDescent="0.25">
      <c r="A224" s="22" t="s">
        <v>236</v>
      </c>
      <c r="B224" s="17" t="s">
        <v>383</v>
      </c>
      <c r="C224" s="18">
        <v>2351253.2999999998</v>
      </c>
      <c r="D224" s="18">
        <v>3863600</v>
      </c>
      <c r="E224" s="18">
        <v>2752294.32</v>
      </c>
      <c r="F224" s="19">
        <f t="shared" si="41"/>
        <v>117.05647877240619</v>
      </c>
      <c r="G224" s="19">
        <f t="shared" si="42"/>
        <v>71.236523449632458</v>
      </c>
      <c r="H224" s="20">
        <f t="shared" si="43"/>
        <v>401041.02</v>
      </c>
      <c r="J224" s="38"/>
    </row>
    <row r="225" spans="1:10" ht="12.75" customHeight="1" x14ac:dyDescent="0.25">
      <c r="A225" s="24" t="s">
        <v>160</v>
      </c>
      <c r="B225" s="25" t="s">
        <v>4</v>
      </c>
      <c r="C225" s="26">
        <v>2351253.2999999998</v>
      </c>
      <c r="D225" s="26">
        <v>3838600</v>
      </c>
      <c r="E225" s="26">
        <v>2730936.82</v>
      </c>
      <c r="F225" s="27">
        <f t="shared" si="41"/>
        <v>116.14813342314076</v>
      </c>
      <c r="G225" s="27">
        <f t="shared" si="42"/>
        <v>71.144084301568284</v>
      </c>
      <c r="H225" s="28">
        <f t="shared" si="43"/>
        <v>379683.52</v>
      </c>
      <c r="J225" s="38"/>
    </row>
    <row r="226" spans="1:10" ht="12.75" customHeight="1" x14ac:dyDescent="0.25">
      <c r="A226" s="24" t="s">
        <v>161</v>
      </c>
      <c r="B226" s="25" t="s">
        <v>313</v>
      </c>
      <c r="C226" s="26"/>
      <c r="D226" s="26">
        <v>25000</v>
      </c>
      <c r="E226" s="26">
        <v>21357.5</v>
      </c>
      <c r="F226" s="27" t="str">
        <f t="shared" si="41"/>
        <v>x</v>
      </c>
      <c r="G226" s="27">
        <f t="shared" si="42"/>
        <v>85.429999999999993</v>
      </c>
      <c r="H226" s="28">
        <f t="shared" si="43"/>
        <v>21357.5</v>
      </c>
      <c r="J226" s="38"/>
    </row>
    <row r="227" spans="1:10" ht="12.75" customHeight="1" x14ac:dyDescent="0.25">
      <c r="A227" s="22" t="s">
        <v>237</v>
      </c>
      <c r="B227" s="17" t="s">
        <v>74</v>
      </c>
      <c r="C227" s="18">
        <v>50171947.979999997</v>
      </c>
      <c r="D227" s="18">
        <v>71151000</v>
      </c>
      <c r="E227" s="18">
        <v>48834286.899999999</v>
      </c>
      <c r="F227" s="19">
        <f t="shared" si="41"/>
        <v>97.33384663371406</v>
      </c>
      <c r="G227" s="19">
        <f t="shared" si="42"/>
        <v>68.634716167025061</v>
      </c>
      <c r="H227" s="20">
        <f t="shared" si="43"/>
        <v>-1337661.0799999982</v>
      </c>
      <c r="J227" s="38"/>
    </row>
    <row r="228" spans="1:10" ht="12.75" customHeight="1" x14ac:dyDescent="0.25">
      <c r="A228" s="24" t="s">
        <v>160</v>
      </c>
      <c r="B228" s="25" t="s">
        <v>4</v>
      </c>
      <c r="C228" s="26">
        <v>46133355.399999999</v>
      </c>
      <c r="D228" s="26">
        <v>69727500</v>
      </c>
      <c r="E228" s="26">
        <v>48511782.380000003</v>
      </c>
      <c r="F228" s="27">
        <f t="shared" si="41"/>
        <v>105.15554734611825</v>
      </c>
      <c r="G228" s="27">
        <f t="shared" si="42"/>
        <v>69.573385507869929</v>
      </c>
      <c r="H228" s="28">
        <f t="shared" si="43"/>
        <v>2378426.9800000042</v>
      </c>
      <c r="J228" s="38"/>
    </row>
    <row r="229" spans="1:10" ht="12.75" customHeight="1" x14ac:dyDescent="0.25">
      <c r="A229" s="24" t="s">
        <v>161</v>
      </c>
      <c r="B229" s="25" t="s">
        <v>313</v>
      </c>
      <c r="C229" s="26">
        <v>4038592.58</v>
      </c>
      <c r="D229" s="26">
        <v>1423500</v>
      </c>
      <c r="E229" s="26">
        <v>322504.52</v>
      </c>
      <c r="F229" s="27">
        <f t="shared" si="41"/>
        <v>7.9855670908007266</v>
      </c>
      <c r="G229" s="27">
        <f t="shared" si="42"/>
        <v>22.655744292237443</v>
      </c>
      <c r="H229" s="28">
        <f t="shared" si="43"/>
        <v>-3716088.06</v>
      </c>
      <c r="J229" s="38"/>
    </row>
    <row r="230" spans="1:10" ht="12.75" customHeight="1" x14ac:dyDescent="0.25">
      <c r="A230" s="22" t="s">
        <v>401</v>
      </c>
      <c r="B230" s="17" t="s">
        <v>402</v>
      </c>
      <c r="C230" s="18">
        <v>7285962.7699999996</v>
      </c>
      <c r="D230" s="18">
        <v>34402000</v>
      </c>
      <c r="E230" s="18">
        <v>4521661.2300000004</v>
      </c>
      <c r="F230" s="19">
        <f t="shared" ref="F230:F259" si="50">IF(C230=0,"x",E230/C230*100)</f>
        <v>62.059900286863545</v>
      </c>
      <c r="G230" s="19">
        <f t="shared" ref="G230:G259" si="51">IF(D230=0,"x",E230/D230*100)</f>
        <v>13.143599877914076</v>
      </c>
      <c r="H230" s="20">
        <f t="shared" ref="H230:H259" si="52">+E230-C230</f>
        <v>-2764301.5399999991</v>
      </c>
      <c r="J230" s="38"/>
    </row>
    <row r="231" spans="1:10" ht="12.75" customHeight="1" x14ac:dyDescent="0.25">
      <c r="A231" s="24" t="s">
        <v>160</v>
      </c>
      <c r="B231" s="25" t="s">
        <v>4</v>
      </c>
      <c r="C231" s="26">
        <v>2676870.4700000002</v>
      </c>
      <c r="D231" s="26">
        <v>12351000</v>
      </c>
      <c r="E231" s="26">
        <v>2632493.0699999998</v>
      </c>
      <c r="F231" s="27">
        <f t="shared" si="50"/>
        <v>98.342190983936533</v>
      </c>
      <c r="G231" s="27">
        <f t="shared" si="51"/>
        <v>21.314007529754676</v>
      </c>
      <c r="H231" s="28">
        <f t="shared" si="52"/>
        <v>-44377.400000000373</v>
      </c>
      <c r="J231" s="38"/>
    </row>
    <row r="232" spans="1:10" ht="12.75" customHeight="1" x14ac:dyDescent="0.25">
      <c r="A232" s="24" t="s">
        <v>161</v>
      </c>
      <c r="B232" s="25" t="s">
        <v>313</v>
      </c>
      <c r="C232" s="26">
        <v>4609092.3</v>
      </c>
      <c r="D232" s="26">
        <v>22051000</v>
      </c>
      <c r="E232" s="26">
        <v>1889168.16</v>
      </c>
      <c r="F232" s="27">
        <f t="shared" si="50"/>
        <v>40.987856979995826</v>
      </c>
      <c r="G232" s="27">
        <f t="shared" si="51"/>
        <v>8.5672675162124161</v>
      </c>
      <c r="H232" s="28">
        <f t="shared" si="52"/>
        <v>-2719924.1399999997</v>
      </c>
      <c r="J232" s="38"/>
    </row>
    <row r="233" spans="1:10" ht="12.75" customHeight="1" x14ac:dyDescent="0.25">
      <c r="A233" s="22" t="s">
        <v>403</v>
      </c>
      <c r="B233" s="17" t="s">
        <v>404</v>
      </c>
      <c r="C233" s="18">
        <v>27312795.399999999</v>
      </c>
      <c r="D233" s="18">
        <v>54158397</v>
      </c>
      <c r="E233" s="18">
        <v>11160949.77</v>
      </c>
      <c r="F233" s="19">
        <f t="shared" si="50"/>
        <v>40.863447356984928</v>
      </c>
      <c r="G233" s="19">
        <f t="shared" si="51"/>
        <v>20.607976580252181</v>
      </c>
      <c r="H233" s="20">
        <f t="shared" si="52"/>
        <v>-16151845.629999999</v>
      </c>
      <c r="J233" s="38"/>
    </row>
    <row r="234" spans="1:10" ht="12.75" customHeight="1" x14ac:dyDescent="0.25">
      <c r="A234" s="24" t="s">
        <v>160</v>
      </c>
      <c r="B234" s="25" t="s">
        <v>4</v>
      </c>
      <c r="C234" s="26">
        <v>4975883.79</v>
      </c>
      <c r="D234" s="26">
        <v>8969365</v>
      </c>
      <c r="E234" s="26">
        <v>7961579.5</v>
      </c>
      <c r="F234" s="27">
        <f t="shared" si="50"/>
        <v>160.00332475610327</v>
      </c>
      <c r="G234" s="27">
        <f t="shared" si="51"/>
        <v>88.764137706515456</v>
      </c>
      <c r="H234" s="28">
        <f t="shared" si="52"/>
        <v>2985695.71</v>
      </c>
      <c r="J234" s="38"/>
    </row>
    <row r="235" spans="1:10" ht="12.75" customHeight="1" x14ac:dyDescent="0.25">
      <c r="A235" s="24" t="s">
        <v>161</v>
      </c>
      <c r="B235" s="25" t="s">
        <v>313</v>
      </c>
      <c r="C235" s="26">
        <v>22336911.609999999</v>
      </c>
      <c r="D235" s="26">
        <v>45189032</v>
      </c>
      <c r="E235" s="26">
        <v>3199370.27</v>
      </c>
      <c r="F235" s="27">
        <f t="shared" si="50"/>
        <v>14.323243633052996</v>
      </c>
      <c r="G235" s="27">
        <f t="shared" si="51"/>
        <v>7.0799707991089518</v>
      </c>
      <c r="H235" s="28">
        <f t="shared" si="52"/>
        <v>-19137541.34</v>
      </c>
      <c r="J235" s="38"/>
    </row>
    <row r="236" spans="1:10" ht="12.75" customHeight="1" x14ac:dyDescent="0.25">
      <c r="A236" s="22" t="s">
        <v>405</v>
      </c>
      <c r="B236" s="17" t="s">
        <v>406</v>
      </c>
      <c r="C236" s="18">
        <v>34895564.189999998</v>
      </c>
      <c r="D236" s="18">
        <v>100660163</v>
      </c>
      <c r="E236" s="18">
        <v>56713939.109999999</v>
      </c>
      <c r="F236" s="19">
        <f t="shared" si="50"/>
        <v>162.52478051709645</v>
      </c>
      <c r="G236" s="19">
        <f t="shared" si="51"/>
        <v>56.341990137647599</v>
      </c>
      <c r="H236" s="20">
        <f t="shared" si="52"/>
        <v>21818374.920000002</v>
      </c>
      <c r="J236" s="38"/>
    </row>
    <row r="237" spans="1:10" ht="12.75" customHeight="1" x14ac:dyDescent="0.25">
      <c r="A237" s="24" t="s">
        <v>160</v>
      </c>
      <c r="B237" s="25" t="s">
        <v>4</v>
      </c>
      <c r="C237" s="26">
        <v>19865903.66</v>
      </c>
      <c r="D237" s="26">
        <v>31699013</v>
      </c>
      <c r="E237" s="26">
        <v>20302144.57</v>
      </c>
      <c r="F237" s="27">
        <f t="shared" si="50"/>
        <v>102.19592784434151</v>
      </c>
      <c r="G237" s="27">
        <f t="shared" si="51"/>
        <v>64.046614227389355</v>
      </c>
      <c r="H237" s="28">
        <f t="shared" si="52"/>
        <v>436240.91000000015</v>
      </c>
      <c r="J237" s="38"/>
    </row>
    <row r="238" spans="1:10" ht="12.75" customHeight="1" x14ac:dyDescent="0.25">
      <c r="A238" s="24" t="s">
        <v>161</v>
      </c>
      <c r="B238" s="25" t="s">
        <v>313</v>
      </c>
      <c r="C238" s="26">
        <v>15029660.529999999</v>
      </c>
      <c r="D238" s="26">
        <v>68961150</v>
      </c>
      <c r="E238" s="26">
        <v>36411794.539999999</v>
      </c>
      <c r="F238" s="27">
        <f t="shared" si="50"/>
        <v>242.26624724703615</v>
      </c>
      <c r="G238" s="27">
        <f t="shared" si="51"/>
        <v>52.800445671222128</v>
      </c>
      <c r="H238" s="28">
        <f t="shared" si="52"/>
        <v>21382134.009999998</v>
      </c>
      <c r="J238" s="38"/>
    </row>
    <row r="239" spans="1:10" ht="12.75" customHeight="1" x14ac:dyDescent="0.25">
      <c r="A239" s="22" t="s">
        <v>407</v>
      </c>
      <c r="B239" s="17" t="s">
        <v>408</v>
      </c>
      <c r="C239" s="18">
        <v>3420705.43</v>
      </c>
      <c r="D239" s="18">
        <v>42638700</v>
      </c>
      <c r="E239" s="18">
        <v>3933635.17</v>
      </c>
      <c r="F239" s="19">
        <f t="shared" si="50"/>
        <v>114.99485268452361</v>
      </c>
      <c r="G239" s="19">
        <f t="shared" si="51"/>
        <v>9.2255044595637301</v>
      </c>
      <c r="H239" s="20">
        <f t="shared" si="52"/>
        <v>512929.73999999976</v>
      </c>
      <c r="J239" s="38"/>
    </row>
    <row r="240" spans="1:10" ht="12.75" customHeight="1" x14ac:dyDescent="0.25">
      <c r="A240" s="24" t="s">
        <v>160</v>
      </c>
      <c r="B240" s="25" t="s">
        <v>4</v>
      </c>
      <c r="C240" s="26">
        <v>3154222.73</v>
      </c>
      <c r="D240" s="26">
        <v>9751700</v>
      </c>
      <c r="E240" s="26">
        <v>3416527.79</v>
      </c>
      <c r="F240" s="27">
        <f t="shared" si="50"/>
        <v>108.31599675904941</v>
      </c>
      <c r="G240" s="27">
        <f t="shared" si="51"/>
        <v>35.035201964785628</v>
      </c>
      <c r="H240" s="28">
        <f t="shared" si="52"/>
        <v>262305.06000000006</v>
      </c>
      <c r="J240" s="38"/>
    </row>
    <row r="241" spans="1:10" ht="12.75" customHeight="1" x14ac:dyDescent="0.25">
      <c r="A241" s="24" t="s">
        <v>161</v>
      </c>
      <c r="B241" s="25" t="s">
        <v>313</v>
      </c>
      <c r="C241" s="26">
        <v>266482.7</v>
      </c>
      <c r="D241" s="26">
        <v>32887000</v>
      </c>
      <c r="E241" s="26">
        <v>517107.38</v>
      </c>
      <c r="F241" s="27">
        <f t="shared" si="50"/>
        <v>194.0491371484903</v>
      </c>
      <c r="G241" s="27">
        <f t="shared" si="51"/>
        <v>1.572376258095904</v>
      </c>
      <c r="H241" s="28">
        <f t="shared" si="52"/>
        <v>250624.68</v>
      </c>
      <c r="J241" s="38"/>
    </row>
    <row r="242" spans="1:10" ht="12.75" customHeight="1" x14ac:dyDescent="0.25">
      <c r="A242" s="22" t="s">
        <v>409</v>
      </c>
      <c r="B242" s="17" t="s">
        <v>410</v>
      </c>
      <c r="C242" s="18">
        <v>18569218.289999999</v>
      </c>
      <c r="D242" s="18">
        <v>41784767</v>
      </c>
      <c r="E242" s="18">
        <v>19378727.149999999</v>
      </c>
      <c r="F242" s="19">
        <f t="shared" si="50"/>
        <v>104.35941269771136</v>
      </c>
      <c r="G242" s="19">
        <f t="shared" si="51"/>
        <v>46.377492424452186</v>
      </c>
      <c r="H242" s="20">
        <f t="shared" si="52"/>
        <v>809508.8599999994</v>
      </c>
      <c r="J242" s="38"/>
    </row>
    <row r="243" spans="1:10" ht="12.75" customHeight="1" x14ac:dyDescent="0.25">
      <c r="A243" s="24" t="s">
        <v>160</v>
      </c>
      <c r="B243" s="25" t="s">
        <v>4</v>
      </c>
      <c r="C243" s="26">
        <v>12199882.91</v>
      </c>
      <c r="D243" s="26">
        <v>24956412</v>
      </c>
      <c r="E243" s="26">
        <v>13902325.630000001</v>
      </c>
      <c r="F243" s="27">
        <f t="shared" si="50"/>
        <v>113.95458245426717</v>
      </c>
      <c r="G243" s="27">
        <f t="shared" si="51"/>
        <v>55.70642779098214</v>
      </c>
      <c r="H243" s="28">
        <f t="shared" si="52"/>
        <v>1702442.7200000007</v>
      </c>
      <c r="J243" s="38"/>
    </row>
    <row r="244" spans="1:10" ht="12.75" customHeight="1" x14ac:dyDescent="0.25">
      <c r="A244" s="24" t="s">
        <v>161</v>
      </c>
      <c r="B244" s="25" t="s">
        <v>313</v>
      </c>
      <c r="C244" s="26">
        <v>6369335.3799999999</v>
      </c>
      <c r="D244" s="26">
        <v>16828355</v>
      </c>
      <c r="E244" s="26">
        <v>5476401.5199999996</v>
      </c>
      <c r="F244" s="27">
        <f t="shared" si="50"/>
        <v>85.980737286909829</v>
      </c>
      <c r="G244" s="27">
        <f t="shared" si="51"/>
        <v>32.542702599273667</v>
      </c>
      <c r="H244" s="28">
        <f t="shared" si="52"/>
        <v>-892933.86000000034</v>
      </c>
      <c r="J244" s="38"/>
    </row>
    <row r="245" spans="1:10" ht="12.75" customHeight="1" x14ac:dyDescent="0.25">
      <c r="A245" s="22" t="s">
        <v>411</v>
      </c>
      <c r="B245" s="17" t="s">
        <v>412</v>
      </c>
      <c r="C245" s="18">
        <v>162240315.63</v>
      </c>
      <c r="D245" s="18">
        <v>343288645</v>
      </c>
      <c r="E245" s="18">
        <v>99604350.109999999</v>
      </c>
      <c r="F245" s="19">
        <f t="shared" si="50"/>
        <v>61.393094387929104</v>
      </c>
      <c r="G245" s="19">
        <f t="shared" si="51"/>
        <v>29.014752325990855</v>
      </c>
      <c r="H245" s="20">
        <f t="shared" si="52"/>
        <v>-62635965.519999996</v>
      </c>
      <c r="J245" s="38"/>
    </row>
    <row r="246" spans="1:10" ht="12.75" customHeight="1" x14ac:dyDescent="0.25">
      <c r="A246" s="24" t="s">
        <v>160</v>
      </c>
      <c r="B246" s="25" t="s">
        <v>4</v>
      </c>
      <c r="C246" s="26">
        <v>48579822.420000002</v>
      </c>
      <c r="D246" s="26">
        <v>191650135</v>
      </c>
      <c r="E246" s="26">
        <v>41159602.450000003</v>
      </c>
      <c r="F246" s="27">
        <f t="shared" si="50"/>
        <v>84.725716150528498</v>
      </c>
      <c r="G246" s="27">
        <f t="shared" si="51"/>
        <v>21.476427579871</v>
      </c>
      <c r="H246" s="28">
        <f t="shared" si="52"/>
        <v>-7420219.9699999988</v>
      </c>
      <c r="J246" s="38"/>
    </row>
    <row r="247" spans="1:10" ht="12.75" customHeight="1" x14ac:dyDescent="0.25">
      <c r="A247" s="24" t="s">
        <v>161</v>
      </c>
      <c r="B247" s="25" t="s">
        <v>313</v>
      </c>
      <c r="C247" s="26">
        <v>113660493.20999999</v>
      </c>
      <c r="D247" s="26">
        <v>151638510</v>
      </c>
      <c r="E247" s="26">
        <v>58444747.659999996</v>
      </c>
      <c r="F247" s="27">
        <f t="shared" si="50"/>
        <v>51.420459307718325</v>
      </c>
      <c r="G247" s="27">
        <f t="shared" si="51"/>
        <v>38.542153744454488</v>
      </c>
      <c r="H247" s="28">
        <f t="shared" si="52"/>
        <v>-55215745.549999997</v>
      </c>
      <c r="J247" s="38"/>
    </row>
    <row r="248" spans="1:10" ht="12.75" customHeight="1" x14ac:dyDescent="0.25">
      <c r="A248" s="22" t="s">
        <v>413</v>
      </c>
      <c r="B248" s="17" t="s">
        <v>414</v>
      </c>
      <c r="C248" s="18">
        <v>3284563.7</v>
      </c>
      <c r="D248" s="18">
        <v>101207685</v>
      </c>
      <c r="E248" s="18">
        <v>4320123.97</v>
      </c>
      <c r="F248" s="19">
        <f t="shared" si="50"/>
        <v>131.52809214812913</v>
      </c>
      <c r="G248" s="19">
        <f t="shared" si="51"/>
        <v>4.2685730535186135</v>
      </c>
      <c r="H248" s="20">
        <f t="shared" si="52"/>
        <v>1035560.2699999996</v>
      </c>
      <c r="J248" s="38"/>
    </row>
    <row r="249" spans="1:10" ht="12.75" customHeight="1" x14ac:dyDescent="0.25">
      <c r="A249" s="24" t="s">
        <v>160</v>
      </c>
      <c r="B249" s="25" t="s">
        <v>4</v>
      </c>
      <c r="C249" s="26">
        <v>2873813.7</v>
      </c>
      <c r="D249" s="26">
        <v>7436700</v>
      </c>
      <c r="E249" s="26">
        <v>2097996.77</v>
      </c>
      <c r="F249" s="27">
        <f t="shared" si="50"/>
        <v>73.003924019152663</v>
      </c>
      <c r="G249" s="27">
        <f t="shared" si="51"/>
        <v>28.211394435704008</v>
      </c>
      <c r="H249" s="28">
        <f t="shared" si="52"/>
        <v>-775816.93000000017</v>
      </c>
      <c r="J249" s="38"/>
    </row>
    <row r="250" spans="1:10" ht="12.75" customHeight="1" x14ac:dyDescent="0.25">
      <c r="A250" s="24" t="s">
        <v>161</v>
      </c>
      <c r="B250" s="25" t="s">
        <v>313</v>
      </c>
      <c r="C250" s="26">
        <v>410750</v>
      </c>
      <c r="D250" s="26">
        <v>93770985</v>
      </c>
      <c r="E250" s="26">
        <v>2222127.2000000002</v>
      </c>
      <c r="F250" s="27">
        <f t="shared" si="50"/>
        <v>540.99262325015229</v>
      </c>
      <c r="G250" s="27">
        <f t="shared" si="51"/>
        <v>2.3697385710515895</v>
      </c>
      <c r="H250" s="28">
        <f t="shared" si="52"/>
        <v>1811377.2000000002</v>
      </c>
      <c r="J250" s="38"/>
    </row>
    <row r="251" spans="1:10" ht="12.75" customHeight="1" x14ac:dyDescent="0.25">
      <c r="A251" s="22" t="s">
        <v>415</v>
      </c>
      <c r="B251" s="17" t="s">
        <v>416</v>
      </c>
      <c r="C251" s="18">
        <v>30216617.539999999</v>
      </c>
      <c r="D251" s="18">
        <v>73970454</v>
      </c>
      <c r="E251" s="18">
        <v>36777515.659999996</v>
      </c>
      <c r="F251" s="19">
        <f t="shared" si="50"/>
        <v>121.71288070650147</v>
      </c>
      <c r="G251" s="19">
        <f t="shared" si="51"/>
        <v>49.719196883663841</v>
      </c>
      <c r="H251" s="20">
        <f t="shared" si="52"/>
        <v>6560898.1199999973</v>
      </c>
      <c r="J251" s="38"/>
    </row>
    <row r="252" spans="1:10" ht="12.75" customHeight="1" x14ac:dyDescent="0.25">
      <c r="A252" s="24" t="s">
        <v>160</v>
      </c>
      <c r="B252" s="25" t="s">
        <v>4</v>
      </c>
      <c r="C252" s="26">
        <v>18499947.710000001</v>
      </c>
      <c r="D252" s="26">
        <v>36047479</v>
      </c>
      <c r="E252" s="26">
        <v>23932951.989999998</v>
      </c>
      <c r="F252" s="27">
        <f t="shared" si="50"/>
        <v>129.36767371003558</v>
      </c>
      <c r="G252" s="27">
        <f t="shared" si="51"/>
        <v>66.392859234344797</v>
      </c>
      <c r="H252" s="28">
        <f t="shared" si="52"/>
        <v>5433004.2799999975</v>
      </c>
      <c r="J252" s="38"/>
    </row>
    <row r="253" spans="1:10" ht="12.75" customHeight="1" x14ac:dyDescent="0.25">
      <c r="A253" s="24" t="s">
        <v>161</v>
      </c>
      <c r="B253" s="25" t="s">
        <v>313</v>
      </c>
      <c r="C253" s="26">
        <v>11716669.83</v>
      </c>
      <c r="D253" s="26">
        <v>37922975</v>
      </c>
      <c r="E253" s="26">
        <v>12844563.67</v>
      </c>
      <c r="F253" s="27">
        <f t="shared" si="50"/>
        <v>109.62640286331258</v>
      </c>
      <c r="G253" s="27">
        <f t="shared" si="51"/>
        <v>33.870137218928633</v>
      </c>
      <c r="H253" s="28">
        <f t="shared" si="52"/>
        <v>1127893.8399999999</v>
      </c>
      <c r="J253" s="38"/>
    </row>
    <row r="254" spans="1:10" ht="12.75" customHeight="1" x14ac:dyDescent="0.25">
      <c r="A254" s="22" t="s">
        <v>417</v>
      </c>
      <c r="B254" s="17" t="s">
        <v>418</v>
      </c>
      <c r="C254" s="18">
        <v>7401457.9400000004</v>
      </c>
      <c r="D254" s="18">
        <v>105280000</v>
      </c>
      <c r="E254" s="18">
        <v>8453709.5899999999</v>
      </c>
      <c r="F254" s="19">
        <f t="shared" si="50"/>
        <v>114.21681591019079</v>
      </c>
      <c r="G254" s="19">
        <f t="shared" si="51"/>
        <v>8.0297393522036487</v>
      </c>
      <c r="H254" s="20">
        <f t="shared" si="52"/>
        <v>1052251.6499999994</v>
      </c>
      <c r="J254" s="38"/>
    </row>
    <row r="255" spans="1:10" ht="12.75" customHeight="1" x14ac:dyDescent="0.25">
      <c r="A255" s="24" t="s">
        <v>160</v>
      </c>
      <c r="B255" s="25" t="s">
        <v>4</v>
      </c>
      <c r="C255" s="26">
        <v>5274436.6900000004</v>
      </c>
      <c r="D255" s="26">
        <v>14240000</v>
      </c>
      <c r="E255" s="26">
        <v>4137474.53</v>
      </c>
      <c r="F255" s="27">
        <f t="shared" si="50"/>
        <v>78.443913031402772</v>
      </c>
      <c r="G255" s="27">
        <f t="shared" si="51"/>
        <v>29.055298665730334</v>
      </c>
      <c r="H255" s="28">
        <f t="shared" si="52"/>
        <v>-1136962.1600000006</v>
      </c>
      <c r="J255" s="38"/>
    </row>
    <row r="256" spans="1:10" ht="12.75" customHeight="1" x14ac:dyDescent="0.25">
      <c r="A256" s="24" t="s">
        <v>161</v>
      </c>
      <c r="B256" s="25" t="s">
        <v>313</v>
      </c>
      <c r="C256" s="26">
        <v>2127021.25</v>
      </c>
      <c r="D256" s="26">
        <v>91040000</v>
      </c>
      <c r="E256" s="26">
        <v>4316235.0599999996</v>
      </c>
      <c r="F256" s="27">
        <f t="shared" si="50"/>
        <v>202.92392753480951</v>
      </c>
      <c r="G256" s="27">
        <f t="shared" si="51"/>
        <v>4.7410314806678375</v>
      </c>
      <c r="H256" s="28">
        <f t="shared" si="52"/>
        <v>2189213.8099999996</v>
      </c>
      <c r="J256" s="38"/>
    </row>
    <row r="257" spans="1:10" ht="12.75" customHeight="1" x14ac:dyDescent="0.25">
      <c r="A257" s="22" t="s">
        <v>419</v>
      </c>
      <c r="B257" s="17" t="s">
        <v>420</v>
      </c>
      <c r="C257" s="18">
        <v>10130643.279999999</v>
      </c>
      <c r="D257" s="18">
        <v>26105000</v>
      </c>
      <c r="E257" s="18">
        <v>13295029.52</v>
      </c>
      <c r="F257" s="19">
        <f t="shared" si="50"/>
        <v>131.23578782254782</v>
      </c>
      <c r="G257" s="19">
        <f t="shared" si="51"/>
        <v>50.929053897720742</v>
      </c>
      <c r="H257" s="20">
        <f t="shared" si="52"/>
        <v>3164386.24</v>
      </c>
      <c r="J257" s="38"/>
    </row>
    <row r="258" spans="1:10" ht="12.75" customHeight="1" x14ac:dyDescent="0.25">
      <c r="A258" s="24" t="s">
        <v>160</v>
      </c>
      <c r="B258" s="25" t="s">
        <v>4</v>
      </c>
      <c r="C258" s="26">
        <v>9458368.5800000001</v>
      </c>
      <c r="D258" s="26">
        <v>18594000</v>
      </c>
      <c r="E258" s="26">
        <v>10367504.24</v>
      </c>
      <c r="F258" s="27">
        <f t="shared" si="50"/>
        <v>109.6119711587725</v>
      </c>
      <c r="G258" s="27">
        <f t="shared" si="51"/>
        <v>55.757256319242764</v>
      </c>
      <c r="H258" s="28">
        <f t="shared" si="52"/>
        <v>909135.66000000015</v>
      </c>
      <c r="J258" s="38"/>
    </row>
    <row r="259" spans="1:10" ht="12.75" customHeight="1" x14ac:dyDescent="0.25">
      <c r="A259" s="24" t="s">
        <v>161</v>
      </c>
      <c r="B259" s="25" t="s">
        <v>313</v>
      </c>
      <c r="C259" s="26">
        <v>672274.7</v>
      </c>
      <c r="D259" s="26">
        <v>7511000</v>
      </c>
      <c r="E259" s="26">
        <v>2927525.28</v>
      </c>
      <c r="F259" s="27">
        <f t="shared" si="50"/>
        <v>435.46563331923693</v>
      </c>
      <c r="G259" s="27">
        <f t="shared" si="51"/>
        <v>38.97650485953934</v>
      </c>
      <c r="H259" s="28">
        <f t="shared" si="52"/>
        <v>2255250.58</v>
      </c>
      <c r="J259" s="38"/>
    </row>
    <row r="260" spans="1:10" ht="12.75" customHeight="1" x14ac:dyDescent="0.25">
      <c r="A260" s="16" t="s">
        <v>238</v>
      </c>
      <c r="B260" s="17" t="s">
        <v>384</v>
      </c>
      <c r="C260" s="18">
        <v>851259762.96000004</v>
      </c>
      <c r="D260" s="18">
        <v>2943874126</v>
      </c>
      <c r="E260" s="18">
        <v>861489846.22000003</v>
      </c>
      <c r="F260" s="19">
        <f t="shared" si="41"/>
        <v>101.20175811252115</v>
      </c>
      <c r="G260" s="19">
        <f t="shared" si="42"/>
        <v>29.263813918244956</v>
      </c>
      <c r="H260" s="20">
        <f t="shared" si="43"/>
        <v>10230083.25999999</v>
      </c>
      <c r="J260" s="38"/>
    </row>
    <row r="261" spans="1:10" ht="12.75" customHeight="1" x14ac:dyDescent="0.25">
      <c r="A261" s="22" t="s">
        <v>239</v>
      </c>
      <c r="B261" s="17" t="s">
        <v>385</v>
      </c>
      <c r="C261" s="18">
        <v>349501089.64999998</v>
      </c>
      <c r="D261" s="18">
        <v>1019505920</v>
      </c>
      <c r="E261" s="18">
        <v>273059338.57999998</v>
      </c>
      <c r="F261" s="19">
        <f t="shared" si="41"/>
        <v>78.128322533543198</v>
      </c>
      <c r="G261" s="19">
        <f t="shared" si="42"/>
        <v>26.783497106127641</v>
      </c>
      <c r="H261" s="20">
        <f t="shared" si="43"/>
        <v>-76441751.069999993</v>
      </c>
      <c r="J261" s="38"/>
    </row>
    <row r="262" spans="1:10" ht="12.75" customHeight="1" x14ac:dyDescent="0.25">
      <c r="A262" s="24" t="s">
        <v>160</v>
      </c>
      <c r="B262" s="25" t="s">
        <v>4</v>
      </c>
      <c r="C262" s="26">
        <v>342294590.63</v>
      </c>
      <c r="D262" s="26">
        <v>884008208</v>
      </c>
      <c r="E262" s="26">
        <v>268616680.23000002</v>
      </c>
      <c r="F262" s="27">
        <f t="shared" si="41"/>
        <v>78.47529221411466</v>
      </c>
      <c r="G262" s="27">
        <f t="shared" si="42"/>
        <v>30.386220150345032</v>
      </c>
      <c r="H262" s="28">
        <f t="shared" si="43"/>
        <v>-73677910.399999976</v>
      </c>
      <c r="J262" s="38"/>
    </row>
    <row r="263" spans="1:10" ht="12.75" customHeight="1" x14ac:dyDescent="0.25">
      <c r="A263" s="24" t="s">
        <v>161</v>
      </c>
      <c r="B263" s="25" t="s">
        <v>313</v>
      </c>
      <c r="C263" s="26">
        <v>7206499.0199999996</v>
      </c>
      <c r="D263" s="26">
        <v>135497712</v>
      </c>
      <c r="E263" s="26">
        <v>4442658.3499999996</v>
      </c>
      <c r="F263" s="27">
        <f t="shared" si="41"/>
        <v>61.647942193156645</v>
      </c>
      <c r="G263" s="27">
        <f t="shared" si="42"/>
        <v>3.2787700134744706</v>
      </c>
      <c r="H263" s="28">
        <f t="shared" si="43"/>
        <v>-2763840.67</v>
      </c>
      <c r="J263" s="38"/>
    </row>
    <row r="264" spans="1:10" ht="12.75" customHeight="1" x14ac:dyDescent="0.25">
      <c r="A264" s="22" t="s">
        <v>240</v>
      </c>
      <c r="B264" s="17" t="s">
        <v>75</v>
      </c>
      <c r="C264" s="18">
        <v>253269853.19</v>
      </c>
      <c r="D264" s="18">
        <v>348144000</v>
      </c>
      <c r="E264" s="18">
        <v>289904391.89999998</v>
      </c>
      <c r="F264" s="19">
        <f t="shared" si="41"/>
        <v>114.46462666147525</v>
      </c>
      <c r="G264" s="19">
        <f t="shared" si="42"/>
        <v>83.271402609265124</v>
      </c>
      <c r="H264" s="20">
        <f t="shared" si="43"/>
        <v>36634538.709999979</v>
      </c>
      <c r="J264" s="38"/>
    </row>
    <row r="265" spans="1:10" ht="12.75" customHeight="1" x14ac:dyDescent="0.25">
      <c r="A265" s="24" t="s">
        <v>160</v>
      </c>
      <c r="B265" s="25" t="s">
        <v>4</v>
      </c>
      <c r="C265" s="26">
        <v>236800019.19</v>
      </c>
      <c r="D265" s="26">
        <v>316569000</v>
      </c>
      <c r="E265" s="26">
        <v>281476563.94</v>
      </c>
      <c r="F265" s="27">
        <f t="shared" si="41"/>
        <v>118.86678257156437</v>
      </c>
      <c r="G265" s="27">
        <f t="shared" si="42"/>
        <v>88.914759164668681</v>
      </c>
      <c r="H265" s="28">
        <f t="shared" si="43"/>
        <v>44676544.75</v>
      </c>
      <c r="J265" s="38"/>
    </row>
    <row r="266" spans="1:10" ht="12.75" customHeight="1" x14ac:dyDescent="0.25">
      <c r="A266" s="24" t="s">
        <v>161</v>
      </c>
      <c r="B266" s="25" t="s">
        <v>313</v>
      </c>
      <c r="C266" s="26">
        <v>16469834</v>
      </c>
      <c r="D266" s="26">
        <v>31575000</v>
      </c>
      <c r="E266" s="26">
        <v>8427827.9600000009</v>
      </c>
      <c r="F266" s="27">
        <f t="shared" ref="F266" si="53">IF(C266=0,"x",E266/C266*100)</f>
        <v>51.171298751402119</v>
      </c>
      <c r="G266" s="27">
        <f t="shared" ref="G266" si="54">IF(D266=0,"x",E266/D266*100)</f>
        <v>26.691458305621541</v>
      </c>
      <c r="H266" s="28">
        <f t="shared" ref="H266" si="55">+E266-C266</f>
        <v>-8042006.0399999991</v>
      </c>
      <c r="J266" s="38"/>
    </row>
    <row r="267" spans="1:10" ht="12.75" customHeight="1" x14ac:dyDescent="0.25">
      <c r="A267" s="22" t="s">
        <v>241</v>
      </c>
      <c r="B267" s="17" t="s">
        <v>76</v>
      </c>
      <c r="C267" s="18">
        <v>204559231.86000001</v>
      </c>
      <c r="D267" s="18">
        <v>480104883</v>
      </c>
      <c r="E267" s="18">
        <v>210752021.53</v>
      </c>
      <c r="F267" s="19">
        <f t="shared" si="41"/>
        <v>103.02738214926342</v>
      </c>
      <c r="G267" s="19">
        <f t="shared" si="42"/>
        <v>43.897079365885148</v>
      </c>
      <c r="H267" s="20">
        <f t="shared" si="43"/>
        <v>6192789.6699999869</v>
      </c>
      <c r="J267" s="38"/>
    </row>
    <row r="268" spans="1:10" ht="12.75" customHeight="1" x14ac:dyDescent="0.25">
      <c r="A268" s="24" t="s">
        <v>160</v>
      </c>
      <c r="B268" s="25" t="s">
        <v>4</v>
      </c>
      <c r="C268" s="26">
        <v>195210984.5</v>
      </c>
      <c r="D268" s="26">
        <v>463074883</v>
      </c>
      <c r="E268" s="26">
        <v>202651156.08000001</v>
      </c>
      <c r="F268" s="27">
        <f t="shared" si="41"/>
        <v>103.81134883319028</v>
      </c>
      <c r="G268" s="27">
        <f t="shared" si="42"/>
        <v>43.762070351805285</v>
      </c>
      <c r="H268" s="28">
        <f t="shared" si="43"/>
        <v>7440171.5800000131</v>
      </c>
      <c r="J268" s="38"/>
    </row>
    <row r="269" spans="1:10" ht="12.75" customHeight="1" x14ac:dyDescent="0.25">
      <c r="A269" s="24" t="s">
        <v>161</v>
      </c>
      <c r="B269" s="25" t="s">
        <v>313</v>
      </c>
      <c r="C269" s="26">
        <v>9348247.3599999994</v>
      </c>
      <c r="D269" s="26">
        <v>17030000</v>
      </c>
      <c r="E269" s="26">
        <v>8100865.4500000002</v>
      </c>
      <c r="F269" s="27">
        <f t="shared" si="41"/>
        <v>86.65651579420765</v>
      </c>
      <c r="G269" s="27">
        <f t="shared" si="42"/>
        <v>47.568205813270694</v>
      </c>
      <c r="H269" s="28">
        <f t="shared" si="43"/>
        <v>-1247381.9099999992</v>
      </c>
      <c r="J269" s="38"/>
    </row>
    <row r="270" spans="1:10" ht="12.75" customHeight="1" x14ac:dyDescent="0.25">
      <c r="A270" s="22" t="s">
        <v>242</v>
      </c>
      <c r="B270" s="17" t="s">
        <v>77</v>
      </c>
      <c r="C270" s="18">
        <v>43929588.259999998</v>
      </c>
      <c r="D270" s="18">
        <v>1096119323</v>
      </c>
      <c r="E270" s="18">
        <v>87774094.209999993</v>
      </c>
      <c r="F270" s="19">
        <f t="shared" si="41"/>
        <v>199.80632117584068</v>
      </c>
      <c r="G270" s="19">
        <f t="shared" si="42"/>
        <v>8.0077134275644912</v>
      </c>
      <c r="H270" s="20">
        <f t="shared" si="43"/>
        <v>43844505.949999996</v>
      </c>
      <c r="J270" s="38"/>
    </row>
    <row r="271" spans="1:10" ht="12.75" customHeight="1" x14ac:dyDescent="0.25">
      <c r="A271" s="24" t="s">
        <v>160</v>
      </c>
      <c r="B271" s="25" t="s">
        <v>4</v>
      </c>
      <c r="C271" s="26">
        <v>43515531.990000002</v>
      </c>
      <c r="D271" s="26">
        <v>1092381323</v>
      </c>
      <c r="E271" s="26">
        <v>86755599.390000001</v>
      </c>
      <c r="F271" s="27">
        <f t="shared" si="41"/>
        <v>199.36697409544871</v>
      </c>
      <c r="G271" s="27">
        <f t="shared" si="42"/>
        <v>7.9418786794837937</v>
      </c>
      <c r="H271" s="28">
        <f t="shared" si="43"/>
        <v>43240067.399999999</v>
      </c>
      <c r="J271" s="38"/>
    </row>
    <row r="272" spans="1:10" ht="12.75" customHeight="1" x14ac:dyDescent="0.25">
      <c r="A272" s="24" t="s">
        <v>161</v>
      </c>
      <c r="B272" s="25" t="s">
        <v>313</v>
      </c>
      <c r="C272" s="26">
        <v>414056.27</v>
      </c>
      <c r="D272" s="26">
        <v>3738000</v>
      </c>
      <c r="E272" s="26">
        <v>1018494.82</v>
      </c>
      <c r="F272" s="27">
        <f t="shared" si="41"/>
        <v>245.97980849317892</v>
      </c>
      <c r="G272" s="27">
        <f t="shared" si="42"/>
        <v>27.247052434456926</v>
      </c>
      <c r="H272" s="28">
        <f t="shared" si="43"/>
        <v>604438.54999999993</v>
      </c>
      <c r="J272" s="38"/>
    </row>
    <row r="273" spans="1:10" ht="12.75" customHeight="1" x14ac:dyDescent="0.25">
      <c r="A273" s="16" t="s">
        <v>243</v>
      </c>
      <c r="B273" s="17" t="s">
        <v>386</v>
      </c>
      <c r="C273" s="18">
        <v>4737281176.6899996</v>
      </c>
      <c r="D273" s="18">
        <v>11367170368</v>
      </c>
      <c r="E273" s="18">
        <v>5749856951.3500004</v>
      </c>
      <c r="F273" s="19">
        <f t="shared" si="41"/>
        <v>121.37461841282347</v>
      </c>
      <c r="G273" s="19">
        <f t="shared" si="42"/>
        <v>50.58301024093528</v>
      </c>
      <c r="H273" s="20">
        <f t="shared" si="43"/>
        <v>1012575774.6600008</v>
      </c>
      <c r="J273" s="38"/>
    </row>
    <row r="274" spans="1:10" ht="12.75" customHeight="1" x14ac:dyDescent="0.25">
      <c r="A274" s="22" t="s">
        <v>244</v>
      </c>
      <c r="B274" s="17" t="s">
        <v>387</v>
      </c>
      <c r="C274" s="18">
        <v>3646974136.7600002</v>
      </c>
      <c r="D274" s="18">
        <v>8036292074</v>
      </c>
      <c r="E274" s="18">
        <v>3997751461.23</v>
      </c>
      <c r="F274" s="19">
        <f t="shared" si="41"/>
        <v>109.61831127164596</v>
      </c>
      <c r="G274" s="19">
        <f t="shared" si="42"/>
        <v>49.746219082355367</v>
      </c>
      <c r="H274" s="20">
        <f t="shared" si="43"/>
        <v>350777324.46999979</v>
      </c>
      <c r="J274" s="38"/>
    </row>
    <row r="275" spans="1:10" ht="12.75" customHeight="1" x14ac:dyDescent="0.25">
      <c r="A275" s="24" t="s">
        <v>160</v>
      </c>
      <c r="B275" s="25" t="s">
        <v>4</v>
      </c>
      <c r="C275" s="26">
        <v>3565130016.5700002</v>
      </c>
      <c r="D275" s="26">
        <v>7938440906</v>
      </c>
      <c r="E275" s="26">
        <v>3953810972.79</v>
      </c>
      <c r="F275" s="27">
        <f t="shared" si="41"/>
        <v>110.9022940092925</v>
      </c>
      <c r="G275" s="27">
        <f t="shared" si="42"/>
        <v>49.805887826180658</v>
      </c>
      <c r="H275" s="28">
        <f t="shared" si="43"/>
        <v>388680956.21999979</v>
      </c>
      <c r="J275" s="38"/>
    </row>
    <row r="276" spans="1:10" ht="12.75" customHeight="1" x14ac:dyDescent="0.25">
      <c r="A276" s="24" t="s">
        <v>161</v>
      </c>
      <c r="B276" s="25" t="s">
        <v>313</v>
      </c>
      <c r="C276" s="26">
        <v>81844120.189999998</v>
      </c>
      <c r="D276" s="26">
        <v>97851168</v>
      </c>
      <c r="E276" s="26">
        <v>43940488.439999998</v>
      </c>
      <c r="F276" s="27">
        <f t="shared" si="41"/>
        <v>53.688021006265032</v>
      </c>
      <c r="G276" s="27">
        <f t="shared" si="42"/>
        <v>44.905430704720864</v>
      </c>
      <c r="H276" s="28">
        <f t="shared" si="43"/>
        <v>-37903631.75</v>
      </c>
      <c r="J276" s="38"/>
    </row>
    <row r="277" spans="1:10" ht="12.75" customHeight="1" x14ac:dyDescent="0.25">
      <c r="A277" s="22" t="s">
        <v>245</v>
      </c>
      <c r="B277" s="17" t="s">
        <v>78</v>
      </c>
      <c r="C277" s="18">
        <v>402322258.63</v>
      </c>
      <c r="D277" s="18">
        <v>784664772</v>
      </c>
      <c r="E277" s="18">
        <v>433391598.69999999</v>
      </c>
      <c r="F277" s="19">
        <f t="shared" ref="F277:F343" si="56">IF(C277=0,"x",E277/C277*100)</f>
        <v>107.72250090656139</v>
      </c>
      <c r="G277" s="19">
        <f t="shared" ref="G277:G343" si="57">IF(D277=0,"x",E277/D277*100)</f>
        <v>55.232707541507928</v>
      </c>
      <c r="H277" s="20">
        <f t="shared" ref="H277:H343" si="58">+E277-C277</f>
        <v>31069340.069999993</v>
      </c>
      <c r="J277" s="38"/>
    </row>
    <row r="278" spans="1:10" ht="12.75" customHeight="1" x14ac:dyDescent="0.25">
      <c r="A278" s="24" t="s">
        <v>160</v>
      </c>
      <c r="B278" s="25" t="s">
        <v>4</v>
      </c>
      <c r="C278" s="26">
        <v>274076127.82999998</v>
      </c>
      <c r="D278" s="26">
        <v>554732222</v>
      </c>
      <c r="E278" s="26">
        <v>331622348.23000002</v>
      </c>
      <c r="F278" s="27">
        <f t="shared" si="56"/>
        <v>120.99643659432242</v>
      </c>
      <c r="G278" s="27">
        <f t="shared" si="57"/>
        <v>59.780617580566656</v>
      </c>
      <c r="H278" s="28">
        <f t="shared" si="58"/>
        <v>57546220.400000036</v>
      </c>
      <c r="J278" s="38"/>
    </row>
    <row r="279" spans="1:10" ht="12.75" customHeight="1" x14ac:dyDescent="0.25">
      <c r="A279" s="24" t="s">
        <v>161</v>
      </c>
      <c r="B279" s="25" t="s">
        <v>313</v>
      </c>
      <c r="C279" s="26">
        <v>128246130.8</v>
      </c>
      <c r="D279" s="26">
        <v>229932550</v>
      </c>
      <c r="E279" s="26">
        <v>101769250.47</v>
      </c>
      <c r="F279" s="27">
        <f t="shared" si="56"/>
        <v>79.354636147822092</v>
      </c>
      <c r="G279" s="27">
        <f t="shared" si="57"/>
        <v>44.26048007122089</v>
      </c>
      <c r="H279" s="28">
        <f t="shared" si="58"/>
        <v>-26476880.329999998</v>
      </c>
      <c r="J279" s="38"/>
    </row>
    <row r="280" spans="1:10" ht="12.75" customHeight="1" x14ac:dyDescent="0.25">
      <c r="A280" s="22" t="s">
        <v>246</v>
      </c>
      <c r="B280" s="17" t="s">
        <v>79</v>
      </c>
      <c r="C280" s="18">
        <v>133712684.88</v>
      </c>
      <c r="D280" s="18">
        <v>352204161</v>
      </c>
      <c r="E280" s="18">
        <v>172347843.49000001</v>
      </c>
      <c r="F280" s="19">
        <f t="shared" si="56"/>
        <v>128.89416112216506</v>
      </c>
      <c r="G280" s="19">
        <f t="shared" si="57"/>
        <v>48.934073635206147</v>
      </c>
      <c r="H280" s="20">
        <f t="shared" si="58"/>
        <v>38635158.610000014</v>
      </c>
      <c r="J280" s="38"/>
    </row>
    <row r="281" spans="1:10" ht="12.75" customHeight="1" x14ac:dyDescent="0.25">
      <c r="A281" s="24" t="s">
        <v>160</v>
      </c>
      <c r="B281" s="25" t="s">
        <v>4</v>
      </c>
      <c r="C281" s="26">
        <v>81163486.870000005</v>
      </c>
      <c r="D281" s="26">
        <v>132831977</v>
      </c>
      <c r="E281" s="26">
        <v>83761838.200000003</v>
      </c>
      <c r="F281" s="27">
        <f t="shared" si="56"/>
        <v>103.20137962303393</v>
      </c>
      <c r="G281" s="27">
        <f t="shared" si="57"/>
        <v>63.058489447913587</v>
      </c>
      <c r="H281" s="28">
        <f t="shared" si="58"/>
        <v>2598351.3299999982</v>
      </c>
      <c r="J281" s="38"/>
    </row>
    <row r="282" spans="1:10" ht="12.75" customHeight="1" x14ac:dyDescent="0.25">
      <c r="A282" s="24" t="s">
        <v>161</v>
      </c>
      <c r="B282" s="25" t="s">
        <v>313</v>
      </c>
      <c r="C282" s="26">
        <v>52549198.009999998</v>
      </c>
      <c r="D282" s="26">
        <v>219372184</v>
      </c>
      <c r="E282" s="26">
        <v>88586005.290000007</v>
      </c>
      <c r="F282" s="27">
        <f t="shared" si="56"/>
        <v>168.57727357350399</v>
      </c>
      <c r="G282" s="27">
        <f t="shared" si="57"/>
        <v>40.381603389607498</v>
      </c>
      <c r="H282" s="28">
        <f t="shared" si="58"/>
        <v>36036807.280000009</v>
      </c>
      <c r="J282" s="38"/>
    </row>
    <row r="283" spans="1:10" ht="12.75" customHeight="1" x14ac:dyDescent="0.25">
      <c r="A283" s="22" t="s">
        <v>247</v>
      </c>
      <c r="B283" s="17" t="s">
        <v>80</v>
      </c>
      <c r="C283" s="18">
        <v>212507938.28999999</v>
      </c>
      <c r="D283" s="18">
        <v>654450000</v>
      </c>
      <c r="E283" s="18">
        <v>716021734.70000005</v>
      </c>
      <c r="F283" s="19">
        <f t="shared" si="56"/>
        <v>336.93881765625031</v>
      </c>
      <c r="G283" s="19">
        <f t="shared" si="57"/>
        <v>109.40816482542594</v>
      </c>
      <c r="H283" s="20">
        <f t="shared" si="58"/>
        <v>503513796.41000009</v>
      </c>
      <c r="J283" s="38"/>
    </row>
    <row r="284" spans="1:10" ht="12.75" customHeight="1" x14ac:dyDescent="0.25">
      <c r="A284" s="24" t="s">
        <v>160</v>
      </c>
      <c r="B284" s="25" t="s">
        <v>4</v>
      </c>
      <c r="C284" s="26">
        <v>212134720.46000001</v>
      </c>
      <c r="D284" s="26">
        <v>347700000</v>
      </c>
      <c r="E284" s="26">
        <v>217930335.40000001</v>
      </c>
      <c r="F284" s="27">
        <f t="shared" si="56"/>
        <v>102.73204448919657</v>
      </c>
      <c r="G284" s="27">
        <f t="shared" si="57"/>
        <v>62.677692090882942</v>
      </c>
      <c r="H284" s="28">
        <f t="shared" si="58"/>
        <v>5795614.9399999976</v>
      </c>
      <c r="J284" s="38"/>
    </row>
    <row r="285" spans="1:10" ht="12.75" customHeight="1" x14ac:dyDescent="0.25">
      <c r="A285" s="24" t="s">
        <v>161</v>
      </c>
      <c r="B285" s="25" t="s">
        <v>313</v>
      </c>
      <c r="C285" s="26">
        <v>373217.83</v>
      </c>
      <c r="D285" s="26">
        <v>306750000</v>
      </c>
      <c r="E285" s="26">
        <v>498091399.30000001</v>
      </c>
      <c r="F285" s="27">
        <f t="shared" si="56"/>
        <v>133458.62905317251</v>
      </c>
      <c r="G285" s="27">
        <f t="shared" si="57"/>
        <v>162.37698428687855</v>
      </c>
      <c r="H285" s="28">
        <f t="shared" si="58"/>
        <v>497718181.47000003</v>
      </c>
      <c r="J285" s="38"/>
    </row>
    <row r="286" spans="1:10" ht="12.75" customHeight="1" x14ac:dyDescent="0.25">
      <c r="A286" s="22" t="s">
        <v>248</v>
      </c>
      <c r="B286" s="17" t="s">
        <v>81</v>
      </c>
      <c r="C286" s="18">
        <v>21350222.75</v>
      </c>
      <c r="D286" s="18">
        <v>33585000</v>
      </c>
      <c r="E286" s="18">
        <v>22917724.149999999</v>
      </c>
      <c r="F286" s="19">
        <f t="shared" si="56"/>
        <v>107.34185033268564</v>
      </c>
      <c r="G286" s="19">
        <f t="shared" si="57"/>
        <v>68.237975733214228</v>
      </c>
      <c r="H286" s="20">
        <f t="shared" si="58"/>
        <v>1567501.3999999985</v>
      </c>
      <c r="J286" s="38"/>
    </row>
    <row r="287" spans="1:10" ht="12.75" customHeight="1" x14ac:dyDescent="0.25">
      <c r="A287" s="24" t="s">
        <v>160</v>
      </c>
      <c r="B287" s="25" t="s">
        <v>4</v>
      </c>
      <c r="C287" s="26">
        <v>20783635.420000002</v>
      </c>
      <c r="D287" s="26">
        <v>33234000</v>
      </c>
      <c r="E287" s="26">
        <v>22414913.719999999</v>
      </c>
      <c r="F287" s="27">
        <f t="shared" si="56"/>
        <v>107.84885929258662</v>
      </c>
      <c r="G287" s="27">
        <f t="shared" si="57"/>
        <v>67.445729433712458</v>
      </c>
      <c r="H287" s="28">
        <f t="shared" si="58"/>
        <v>1631278.299999997</v>
      </c>
      <c r="J287" s="38"/>
    </row>
    <row r="288" spans="1:10" ht="12.75" customHeight="1" x14ac:dyDescent="0.25">
      <c r="A288" s="24" t="s">
        <v>161</v>
      </c>
      <c r="B288" s="25" t="s">
        <v>313</v>
      </c>
      <c r="C288" s="26">
        <v>566587.32999999996</v>
      </c>
      <c r="D288" s="26">
        <v>351000</v>
      </c>
      <c r="E288" s="26">
        <v>502810.43</v>
      </c>
      <c r="F288" s="27">
        <f t="shared" si="56"/>
        <v>88.743676989741374</v>
      </c>
      <c r="G288" s="27">
        <f t="shared" si="57"/>
        <v>143.25083475783475</v>
      </c>
      <c r="H288" s="28">
        <f t="shared" si="58"/>
        <v>-63776.899999999965</v>
      </c>
      <c r="J288" s="38"/>
    </row>
    <row r="289" spans="1:10" ht="12.75" customHeight="1" x14ac:dyDescent="0.25">
      <c r="A289" s="22" t="s">
        <v>342</v>
      </c>
      <c r="B289" s="17" t="s">
        <v>49</v>
      </c>
      <c r="C289" s="18">
        <v>203590248.19</v>
      </c>
      <c r="D289" s="18">
        <v>1103021023</v>
      </c>
      <c r="E289" s="18">
        <v>266418320.08000001</v>
      </c>
      <c r="F289" s="27">
        <f t="shared" ref="F289:F303" si="59">IF(C289=0,"x",E289/C289*100)</f>
        <v>130.86005957975252</v>
      </c>
      <c r="G289" s="27">
        <f t="shared" ref="G289:G303" si="60">IF(D289=0,"x",E289/D289*100)</f>
        <v>24.153512446697949</v>
      </c>
      <c r="H289" s="28">
        <f t="shared" ref="H289:H303" si="61">+E289-C289</f>
        <v>62828071.890000015</v>
      </c>
      <c r="J289" s="38"/>
    </row>
    <row r="290" spans="1:10" ht="12.75" customHeight="1" x14ac:dyDescent="0.25">
      <c r="A290" s="24" t="s">
        <v>160</v>
      </c>
      <c r="B290" s="25" t="s">
        <v>4</v>
      </c>
      <c r="C290" s="26">
        <v>33676176.890000001</v>
      </c>
      <c r="D290" s="26">
        <v>306548258</v>
      </c>
      <c r="E290" s="26">
        <v>113093599.41</v>
      </c>
      <c r="F290" s="27">
        <f t="shared" si="59"/>
        <v>335.82671744304406</v>
      </c>
      <c r="G290" s="27">
        <f t="shared" si="60"/>
        <v>36.892592425039972</v>
      </c>
      <c r="H290" s="28">
        <f t="shared" si="61"/>
        <v>79417422.519999996</v>
      </c>
      <c r="J290" s="38"/>
    </row>
    <row r="291" spans="1:10" ht="12.75" customHeight="1" x14ac:dyDescent="0.25">
      <c r="A291" s="24" t="s">
        <v>161</v>
      </c>
      <c r="B291" s="25" t="s">
        <v>313</v>
      </c>
      <c r="C291" s="26">
        <v>169914071.30000001</v>
      </c>
      <c r="D291" s="26">
        <v>796472765</v>
      </c>
      <c r="E291" s="26">
        <v>153324720.66999999</v>
      </c>
      <c r="F291" s="27">
        <f t="shared" si="59"/>
        <v>90.236623427903211</v>
      </c>
      <c r="G291" s="27">
        <f t="shared" si="60"/>
        <v>19.250466231572901</v>
      </c>
      <c r="H291" s="28">
        <f t="shared" si="61"/>
        <v>-16589350.630000025</v>
      </c>
      <c r="J291" s="38"/>
    </row>
    <row r="292" spans="1:10" ht="12.75" customHeight="1" x14ac:dyDescent="0.25">
      <c r="A292" s="22" t="s">
        <v>343</v>
      </c>
      <c r="B292" s="17" t="s">
        <v>50</v>
      </c>
      <c r="C292" s="18">
        <v>10915048.890000001</v>
      </c>
      <c r="D292" s="18">
        <v>17400000</v>
      </c>
      <c r="E292" s="18">
        <v>11425890.66</v>
      </c>
      <c r="F292" s="27">
        <f t="shared" si="59"/>
        <v>104.68016016371686</v>
      </c>
      <c r="G292" s="27">
        <f t="shared" si="60"/>
        <v>65.666038275862064</v>
      </c>
      <c r="H292" s="28">
        <f t="shared" si="61"/>
        <v>510841.76999999955</v>
      </c>
      <c r="J292" s="38"/>
    </row>
    <row r="293" spans="1:10" ht="12.75" customHeight="1" x14ac:dyDescent="0.25">
      <c r="A293" s="24" t="s">
        <v>160</v>
      </c>
      <c r="B293" s="25" t="s">
        <v>4</v>
      </c>
      <c r="C293" s="26">
        <v>10794576.32</v>
      </c>
      <c r="D293" s="26">
        <v>16597000</v>
      </c>
      <c r="E293" s="26">
        <v>11378087.57</v>
      </c>
      <c r="F293" s="27">
        <f t="shared" si="59"/>
        <v>105.40559659501301</v>
      </c>
      <c r="G293" s="27">
        <f t="shared" si="60"/>
        <v>68.555085678134603</v>
      </c>
      <c r="H293" s="28">
        <f t="shared" si="61"/>
        <v>583511.25</v>
      </c>
      <c r="J293" s="38"/>
    </row>
    <row r="294" spans="1:10" ht="12.75" customHeight="1" x14ac:dyDescent="0.25">
      <c r="A294" s="24" t="s">
        <v>161</v>
      </c>
      <c r="B294" s="25" t="s">
        <v>313</v>
      </c>
      <c r="C294" s="26">
        <v>120472.57</v>
      </c>
      <c r="D294" s="26">
        <v>803000</v>
      </c>
      <c r="E294" s="26">
        <v>47803.09</v>
      </c>
      <c r="F294" s="27">
        <f t="shared" si="59"/>
        <v>39.679646578470098</v>
      </c>
      <c r="G294" s="27">
        <f t="shared" si="60"/>
        <v>5.9530622665006225</v>
      </c>
      <c r="H294" s="28">
        <f t="shared" si="61"/>
        <v>-72669.48000000001</v>
      </c>
      <c r="J294" s="38"/>
    </row>
    <row r="295" spans="1:10" ht="12.75" customHeight="1" x14ac:dyDescent="0.25">
      <c r="A295" s="22" t="s">
        <v>344</v>
      </c>
      <c r="B295" s="17" t="s">
        <v>51</v>
      </c>
      <c r="C295" s="18">
        <v>6439232.4500000002</v>
      </c>
      <c r="D295" s="18">
        <v>12892500</v>
      </c>
      <c r="E295" s="18">
        <v>6794465.3399999999</v>
      </c>
      <c r="F295" s="27">
        <f t="shared" si="59"/>
        <v>105.5166961708301</v>
      </c>
      <c r="G295" s="27">
        <f t="shared" si="60"/>
        <v>52.700914019778942</v>
      </c>
      <c r="H295" s="28">
        <f t="shared" si="61"/>
        <v>355232.88999999966</v>
      </c>
      <c r="J295" s="38"/>
    </row>
    <row r="296" spans="1:10" ht="12.75" customHeight="1" x14ac:dyDescent="0.25">
      <c r="A296" s="24" t="s">
        <v>160</v>
      </c>
      <c r="B296" s="25" t="s">
        <v>4</v>
      </c>
      <c r="C296" s="26">
        <v>6391440.8200000003</v>
      </c>
      <c r="D296" s="26">
        <v>12522500</v>
      </c>
      <c r="E296" s="26">
        <v>6755534.9400000004</v>
      </c>
      <c r="F296" s="27">
        <f t="shared" si="59"/>
        <v>105.69658908302306</v>
      </c>
      <c r="G296" s="27">
        <f t="shared" si="60"/>
        <v>53.947174605709726</v>
      </c>
      <c r="H296" s="28">
        <f t="shared" si="61"/>
        <v>364094.12000000011</v>
      </c>
      <c r="J296" s="38"/>
    </row>
    <row r="297" spans="1:10" ht="12.75" customHeight="1" x14ac:dyDescent="0.25">
      <c r="A297" s="24" t="s">
        <v>161</v>
      </c>
      <c r="B297" s="25" t="s">
        <v>313</v>
      </c>
      <c r="C297" s="26">
        <v>47791.63</v>
      </c>
      <c r="D297" s="26">
        <v>370000</v>
      </c>
      <c r="E297" s="26">
        <v>38930.400000000001</v>
      </c>
      <c r="F297" s="27">
        <f t="shared" si="59"/>
        <v>81.458615242878309</v>
      </c>
      <c r="G297" s="27">
        <f t="shared" si="60"/>
        <v>10.52172972972973</v>
      </c>
      <c r="H297" s="28">
        <f t="shared" si="61"/>
        <v>-8861.2299999999959</v>
      </c>
      <c r="J297" s="38"/>
    </row>
    <row r="298" spans="1:10" ht="12.75" customHeight="1" x14ac:dyDescent="0.25">
      <c r="A298" s="22" t="s">
        <v>345</v>
      </c>
      <c r="B298" s="17" t="s">
        <v>52</v>
      </c>
      <c r="C298" s="18">
        <v>5426990.8399999999</v>
      </c>
      <c r="D298" s="18">
        <v>11515854</v>
      </c>
      <c r="E298" s="18">
        <v>5750072.2199999997</v>
      </c>
      <c r="F298" s="27">
        <f t="shared" si="59"/>
        <v>105.95323245469122</v>
      </c>
      <c r="G298" s="27">
        <f t="shared" si="60"/>
        <v>49.931791597913623</v>
      </c>
      <c r="H298" s="28">
        <f t="shared" si="61"/>
        <v>323081.37999999989</v>
      </c>
      <c r="J298" s="38"/>
    </row>
    <row r="299" spans="1:10" ht="12.75" customHeight="1" x14ac:dyDescent="0.25">
      <c r="A299" s="24" t="s">
        <v>160</v>
      </c>
      <c r="B299" s="25" t="s">
        <v>4</v>
      </c>
      <c r="C299" s="26">
        <v>5422128.9299999997</v>
      </c>
      <c r="D299" s="26">
        <v>9444468</v>
      </c>
      <c r="E299" s="26">
        <v>5747303.2199999997</v>
      </c>
      <c r="F299" s="27">
        <f t="shared" si="59"/>
        <v>105.9971700082757</v>
      </c>
      <c r="G299" s="27">
        <f t="shared" si="60"/>
        <v>60.85364702384507</v>
      </c>
      <c r="H299" s="28">
        <f t="shared" si="61"/>
        <v>325174.29000000004</v>
      </c>
      <c r="J299" s="38"/>
    </row>
    <row r="300" spans="1:10" ht="12.75" customHeight="1" x14ac:dyDescent="0.25">
      <c r="A300" s="24" t="s">
        <v>161</v>
      </c>
      <c r="B300" s="25" t="s">
        <v>313</v>
      </c>
      <c r="C300" s="26">
        <v>4861.91</v>
      </c>
      <c r="D300" s="26">
        <v>2071386</v>
      </c>
      <c r="E300" s="26">
        <v>2769</v>
      </c>
      <c r="F300" s="27">
        <f t="shared" si="59"/>
        <v>56.952925907719397</v>
      </c>
      <c r="G300" s="27">
        <f t="shared" si="60"/>
        <v>0.13367860939486895</v>
      </c>
      <c r="H300" s="28">
        <f t="shared" si="61"/>
        <v>-2092.91</v>
      </c>
      <c r="J300" s="38"/>
    </row>
    <row r="301" spans="1:10" ht="12.75" customHeight="1" x14ac:dyDescent="0.25">
      <c r="A301" s="22" t="s">
        <v>346</v>
      </c>
      <c r="B301" s="17" t="s">
        <v>347</v>
      </c>
      <c r="C301" s="18">
        <v>94042415.010000005</v>
      </c>
      <c r="D301" s="18">
        <v>297894984</v>
      </c>
      <c r="E301" s="18">
        <v>116953066.88</v>
      </c>
      <c r="F301" s="27">
        <f t="shared" si="59"/>
        <v>124.36204117850842</v>
      </c>
      <c r="G301" s="27">
        <f t="shared" si="60"/>
        <v>39.259830867108526</v>
      </c>
      <c r="H301" s="28">
        <f t="shared" si="61"/>
        <v>22910651.86999999</v>
      </c>
      <c r="J301" s="38"/>
    </row>
    <row r="302" spans="1:10" ht="12.75" customHeight="1" x14ac:dyDescent="0.25">
      <c r="A302" s="24" t="s">
        <v>160</v>
      </c>
      <c r="B302" s="25" t="s">
        <v>4</v>
      </c>
      <c r="C302" s="26">
        <v>93460252.569999993</v>
      </c>
      <c r="D302" s="26">
        <v>287932565</v>
      </c>
      <c r="E302" s="26">
        <v>114224458.89</v>
      </c>
      <c r="F302" s="27">
        <f t="shared" si="59"/>
        <v>122.21715194322636</v>
      </c>
      <c r="G302" s="27">
        <f t="shared" si="60"/>
        <v>39.670559281823508</v>
      </c>
      <c r="H302" s="28">
        <f t="shared" si="61"/>
        <v>20764206.320000008</v>
      </c>
      <c r="J302" s="38"/>
    </row>
    <row r="303" spans="1:10" ht="12.75" customHeight="1" x14ac:dyDescent="0.25">
      <c r="A303" s="24" t="s">
        <v>161</v>
      </c>
      <c r="B303" s="25" t="s">
        <v>313</v>
      </c>
      <c r="C303" s="26">
        <v>582162.43999999994</v>
      </c>
      <c r="D303" s="26">
        <v>9962419</v>
      </c>
      <c r="E303" s="26">
        <v>2728607.99</v>
      </c>
      <c r="F303" s="27">
        <f t="shared" si="59"/>
        <v>468.7021701365689</v>
      </c>
      <c r="G303" s="27">
        <f t="shared" si="60"/>
        <v>27.389010540512302</v>
      </c>
      <c r="H303" s="28">
        <f t="shared" si="61"/>
        <v>2146445.5500000003</v>
      </c>
      <c r="J303" s="38"/>
    </row>
    <row r="304" spans="1:10" ht="12.75" customHeight="1" x14ac:dyDescent="0.25">
      <c r="A304" s="22" t="s">
        <v>431</v>
      </c>
      <c r="B304" s="17" t="s">
        <v>432</v>
      </c>
      <c r="C304" s="26"/>
      <c r="D304" s="26">
        <v>63250000</v>
      </c>
      <c r="E304" s="26">
        <v>84773.9</v>
      </c>
      <c r="F304" s="27" t="str">
        <f t="shared" ref="F304:F306" si="62">IF(C304=0,"x",E304/C304*100)</f>
        <v>x</v>
      </c>
      <c r="G304" s="27">
        <f t="shared" ref="G304:G306" si="63">IF(D304=0,"x",E304/D304*100)</f>
        <v>0.13402988142292488</v>
      </c>
      <c r="H304" s="28">
        <f t="shared" ref="H304:H306" si="64">+E304-C304</f>
        <v>84773.9</v>
      </c>
      <c r="J304" s="38"/>
    </row>
    <row r="305" spans="1:10" ht="12.75" customHeight="1" x14ac:dyDescent="0.25">
      <c r="A305" s="24" t="s">
        <v>160</v>
      </c>
      <c r="B305" s="25" t="s">
        <v>4</v>
      </c>
      <c r="C305" s="26"/>
      <c r="D305" s="26">
        <v>61250000</v>
      </c>
      <c r="E305" s="26">
        <v>84773.9</v>
      </c>
      <c r="F305" s="27" t="str">
        <f t="shared" si="62"/>
        <v>x</v>
      </c>
      <c r="G305" s="27">
        <f t="shared" si="63"/>
        <v>0.13840636734693879</v>
      </c>
      <c r="H305" s="28">
        <f t="shared" si="64"/>
        <v>84773.9</v>
      </c>
      <c r="J305" s="38"/>
    </row>
    <row r="306" spans="1:10" ht="12.75" customHeight="1" x14ac:dyDescent="0.25">
      <c r="A306" s="24" t="s">
        <v>161</v>
      </c>
      <c r="B306" s="25" t="s">
        <v>313</v>
      </c>
      <c r="C306" s="26"/>
      <c r="D306" s="26">
        <v>2000000</v>
      </c>
      <c r="E306" s="26"/>
      <c r="F306" s="27" t="str">
        <f t="shared" si="62"/>
        <v>x</v>
      </c>
      <c r="G306" s="27">
        <f t="shared" si="63"/>
        <v>0</v>
      </c>
      <c r="H306" s="28">
        <f t="shared" si="64"/>
        <v>0</v>
      </c>
      <c r="J306" s="38"/>
    </row>
    <row r="307" spans="1:10" ht="12.75" customHeight="1" x14ac:dyDescent="0.25">
      <c r="A307" s="16" t="s">
        <v>249</v>
      </c>
      <c r="B307" s="17" t="s">
        <v>82</v>
      </c>
      <c r="C307" s="18">
        <v>13901467234.219999</v>
      </c>
      <c r="D307" s="18">
        <v>23094959991</v>
      </c>
      <c r="E307" s="18">
        <v>15077910948.32</v>
      </c>
      <c r="F307" s="19">
        <f t="shared" si="56"/>
        <v>108.46273054691704</v>
      </c>
      <c r="G307" s="19">
        <f t="shared" si="57"/>
        <v>65.286586139122093</v>
      </c>
      <c r="H307" s="20">
        <f t="shared" si="58"/>
        <v>1176443714.1000004</v>
      </c>
      <c r="J307" s="38"/>
    </row>
    <row r="308" spans="1:10" ht="12.75" customHeight="1" x14ac:dyDescent="0.25">
      <c r="A308" s="22" t="s">
        <v>250</v>
      </c>
      <c r="B308" s="17" t="s">
        <v>83</v>
      </c>
      <c r="C308" s="18">
        <v>8762002319.0599995</v>
      </c>
      <c r="D308" s="18">
        <v>14029340820</v>
      </c>
      <c r="E308" s="18">
        <v>9392138947.1200008</v>
      </c>
      <c r="F308" s="19">
        <f t="shared" si="56"/>
        <v>107.19169665921298</v>
      </c>
      <c r="G308" s="19">
        <f t="shared" si="57"/>
        <v>66.946402312293401</v>
      </c>
      <c r="H308" s="20">
        <f t="shared" si="58"/>
        <v>630136628.06000137</v>
      </c>
      <c r="J308" s="38"/>
    </row>
    <row r="309" spans="1:10" ht="12.75" customHeight="1" x14ac:dyDescent="0.25">
      <c r="A309" s="24" t="s">
        <v>160</v>
      </c>
      <c r="B309" s="25" t="s">
        <v>4</v>
      </c>
      <c r="C309" s="26">
        <v>8688981568.7299995</v>
      </c>
      <c r="D309" s="26">
        <v>13862313504</v>
      </c>
      <c r="E309" s="26">
        <v>9342303164.6800003</v>
      </c>
      <c r="F309" s="27">
        <f t="shared" si="56"/>
        <v>107.51896629981563</v>
      </c>
      <c r="G309" s="27">
        <f t="shared" si="57"/>
        <v>67.393535444024252</v>
      </c>
      <c r="H309" s="28">
        <f t="shared" si="58"/>
        <v>653321595.95000076</v>
      </c>
      <c r="J309" s="38"/>
    </row>
    <row r="310" spans="1:10" ht="12.75" customHeight="1" x14ac:dyDescent="0.25">
      <c r="A310" s="24" t="s">
        <v>161</v>
      </c>
      <c r="B310" s="25" t="s">
        <v>313</v>
      </c>
      <c r="C310" s="26">
        <v>73020750.329999998</v>
      </c>
      <c r="D310" s="26">
        <v>167027316</v>
      </c>
      <c r="E310" s="26">
        <v>49835782.439999998</v>
      </c>
      <c r="F310" s="27">
        <f t="shared" si="56"/>
        <v>68.248795328422361</v>
      </c>
      <c r="G310" s="27">
        <f t="shared" si="57"/>
        <v>29.836905503528534</v>
      </c>
      <c r="H310" s="28">
        <f t="shared" si="58"/>
        <v>-23184967.890000001</v>
      </c>
      <c r="J310" s="38"/>
    </row>
    <row r="311" spans="1:10" ht="12.75" customHeight="1" x14ac:dyDescent="0.25">
      <c r="A311" s="22" t="s">
        <v>251</v>
      </c>
      <c r="B311" s="17" t="s">
        <v>84</v>
      </c>
      <c r="C311" s="18">
        <v>3702526939.2199998</v>
      </c>
      <c r="D311" s="18">
        <v>6254038623</v>
      </c>
      <c r="E311" s="18">
        <v>4006231751.8699999</v>
      </c>
      <c r="F311" s="19">
        <f t="shared" si="56"/>
        <v>108.20263613568686</v>
      </c>
      <c r="G311" s="19">
        <f t="shared" si="57"/>
        <v>64.058314848529847</v>
      </c>
      <c r="H311" s="20">
        <f t="shared" si="58"/>
        <v>303704812.6500001</v>
      </c>
      <c r="J311" s="38"/>
    </row>
    <row r="312" spans="1:10" ht="12.75" customHeight="1" x14ac:dyDescent="0.25">
      <c r="A312" s="24" t="s">
        <v>160</v>
      </c>
      <c r="B312" s="25" t="s">
        <v>4</v>
      </c>
      <c r="C312" s="26">
        <v>3319821997.4299998</v>
      </c>
      <c r="D312" s="26">
        <v>4839305242</v>
      </c>
      <c r="E312" s="26">
        <v>3682457229.2600002</v>
      </c>
      <c r="F312" s="27">
        <f t="shared" si="56"/>
        <v>110.92333360375135</v>
      </c>
      <c r="G312" s="27">
        <f t="shared" si="57"/>
        <v>76.094750074870348</v>
      </c>
      <c r="H312" s="28">
        <f t="shared" si="58"/>
        <v>362635231.8300004</v>
      </c>
      <c r="J312" s="38"/>
    </row>
    <row r="313" spans="1:10" ht="12.75" customHeight="1" x14ac:dyDescent="0.25">
      <c r="A313" s="24" t="s">
        <v>161</v>
      </c>
      <c r="B313" s="25" t="s">
        <v>313</v>
      </c>
      <c r="C313" s="26">
        <v>382704941.79000002</v>
      </c>
      <c r="D313" s="26">
        <v>1414733381</v>
      </c>
      <c r="E313" s="26">
        <v>323774522.61000001</v>
      </c>
      <c r="F313" s="27">
        <f t="shared" si="56"/>
        <v>84.60160485402443</v>
      </c>
      <c r="G313" s="27">
        <f t="shared" si="57"/>
        <v>22.88590394192445</v>
      </c>
      <c r="H313" s="28">
        <f t="shared" si="58"/>
        <v>-58930419.180000007</v>
      </c>
      <c r="J313" s="38"/>
    </row>
    <row r="314" spans="1:10" ht="12.75" customHeight="1" x14ac:dyDescent="0.25">
      <c r="A314" s="22" t="s">
        <v>252</v>
      </c>
      <c r="B314" s="17" t="s">
        <v>85</v>
      </c>
      <c r="C314" s="18">
        <v>651272127.34000003</v>
      </c>
      <c r="D314" s="18">
        <v>1179149642</v>
      </c>
      <c r="E314" s="18">
        <v>760522726.00999999</v>
      </c>
      <c r="F314" s="19">
        <f t="shared" si="56"/>
        <v>116.77495383016216</v>
      </c>
      <c r="G314" s="19">
        <f t="shared" si="57"/>
        <v>64.497558148773109</v>
      </c>
      <c r="H314" s="20">
        <f t="shared" si="58"/>
        <v>109250598.66999996</v>
      </c>
      <c r="J314" s="38"/>
    </row>
    <row r="315" spans="1:10" ht="12.75" customHeight="1" x14ac:dyDescent="0.25">
      <c r="A315" s="24" t="s">
        <v>160</v>
      </c>
      <c r="B315" s="25" t="s">
        <v>4</v>
      </c>
      <c r="C315" s="26">
        <v>533249922.04000002</v>
      </c>
      <c r="D315" s="26">
        <v>834766273</v>
      </c>
      <c r="E315" s="26">
        <v>593394547.87</v>
      </c>
      <c r="F315" s="27">
        <f t="shared" si="56"/>
        <v>111.27888131702126</v>
      </c>
      <c r="G315" s="27">
        <f t="shared" si="57"/>
        <v>71.085112930766428</v>
      </c>
      <c r="H315" s="28">
        <f t="shared" si="58"/>
        <v>60144625.829999983</v>
      </c>
      <c r="J315" s="38"/>
    </row>
    <row r="316" spans="1:10" ht="12.75" customHeight="1" x14ac:dyDescent="0.25">
      <c r="A316" s="24" t="s">
        <v>161</v>
      </c>
      <c r="B316" s="25" t="s">
        <v>313</v>
      </c>
      <c r="C316" s="26">
        <v>118022205.3</v>
      </c>
      <c r="D316" s="26">
        <v>344383369</v>
      </c>
      <c r="E316" s="26">
        <v>167128178.13999999</v>
      </c>
      <c r="F316" s="27">
        <f t="shared" si="56"/>
        <v>141.60740151836495</v>
      </c>
      <c r="G316" s="27">
        <f t="shared" si="57"/>
        <v>48.529689057081029</v>
      </c>
      <c r="H316" s="28">
        <f t="shared" si="58"/>
        <v>49105972.839999989</v>
      </c>
      <c r="J316" s="38"/>
    </row>
    <row r="317" spans="1:10" ht="12.75" customHeight="1" x14ac:dyDescent="0.25">
      <c r="A317" s="22" t="s">
        <v>253</v>
      </c>
      <c r="B317" s="17" t="s">
        <v>86</v>
      </c>
      <c r="C317" s="18">
        <v>13994750.15</v>
      </c>
      <c r="D317" s="18">
        <v>25359616</v>
      </c>
      <c r="E317" s="18">
        <v>15077795.810000001</v>
      </c>
      <c r="F317" s="19">
        <f t="shared" si="56"/>
        <v>107.73894244907258</v>
      </c>
      <c r="G317" s="19">
        <f t="shared" si="57"/>
        <v>59.455931075612497</v>
      </c>
      <c r="H317" s="20">
        <f t="shared" si="58"/>
        <v>1083045.6600000001</v>
      </c>
      <c r="J317" s="38"/>
    </row>
    <row r="318" spans="1:10" ht="12.75" customHeight="1" x14ac:dyDescent="0.25">
      <c r="A318" s="24" t="s">
        <v>160</v>
      </c>
      <c r="B318" s="25" t="s">
        <v>4</v>
      </c>
      <c r="C318" s="26">
        <v>13779517.970000001</v>
      </c>
      <c r="D318" s="26">
        <v>24426116</v>
      </c>
      <c r="E318" s="26">
        <v>15075769.310000001</v>
      </c>
      <c r="F318" s="27">
        <f t="shared" si="56"/>
        <v>109.40708769945455</v>
      </c>
      <c r="G318" s="27">
        <f t="shared" si="57"/>
        <v>61.719879288217584</v>
      </c>
      <c r="H318" s="28">
        <f t="shared" si="58"/>
        <v>1296251.3399999999</v>
      </c>
      <c r="J318" s="38"/>
    </row>
    <row r="319" spans="1:10" ht="12.75" customHeight="1" x14ac:dyDescent="0.25">
      <c r="A319" s="24" t="s">
        <v>161</v>
      </c>
      <c r="B319" s="25" t="s">
        <v>313</v>
      </c>
      <c r="C319" s="26">
        <v>215232.18</v>
      </c>
      <c r="D319" s="26">
        <v>933500</v>
      </c>
      <c r="E319" s="26">
        <v>2026.5</v>
      </c>
      <c r="F319" s="27">
        <f t="shared" si="56"/>
        <v>0.94154136244868225</v>
      </c>
      <c r="G319" s="27">
        <f t="shared" si="57"/>
        <v>0.2170862346009641</v>
      </c>
      <c r="H319" s="28">
        <f t="shared" si="58"/>
        <v>-213205.68</v>
      </c>
      <c r="J319" s="38"/>
    </row>
    <row r="320" spans="1:10" ht="12.75" customHeight="1" x14ac:dyDescent="0.25">
      <c r="A320" s="22" t="s">
        <v>254</v>
      </c>
      <c r="B320" s="17" t="s">
        <v>87</v>
      </c>
      <c r="C320" s="18">
        <v>46272396.93</v>
      </c>
      <c r="D320" s="18">
        <v>92449444</v>
      </c>
      <c r="E320" s="18">
        <v>49950750.539999999</v>
      </c>
      <c r="F320" s="19">
        <f t="shared" si="56"/>
        <v>107.94934745992204</v>
      </c>
      <c r="G320" s="19">
        <f t="shared" si="57"/>
        <v>54.030341750892518</v>
      </c>
      <c r="H320" s="20">
        <f t="shared" si="58"/>
        <v>3678353.6099999994</v>
      </c>
      <c r="J320" s="38"/>
    </row>
    <row r="321" spans="1:10" ht="12.75" customHeight="1" x14ac:dyDescent="0.25">
      <c r="A321" s="24" t="s">
        <v>160</v>
      </c>
      <c r="B321" s="25" t="s">
        <v>4</v>
      </c>
      <c r="C321" s="26">
        <v>44255143.740000002</v>
      </c>
      <c r="D321" s="26">
        <v>84486281</v>
      </c>
      <c r="E321" s="26">
        <v>48645011.109999999</v>
      </c>
      <c r="F321" s="27">
        <f t="shared" si="56"/>
        <v>109.91945116208541</v>
      </c>
      <c r="G321" s="27">
        <f t="shared" si="57"/>
        <v>57.577408467062241</v>
      </c>
      <c r="H321" s="28">
        <f t="shared" si="58"/>
        <v>4389867.3699999973</v>
      </c>
      <c r="J321" s="38"/>
    </row>
    <row r="322" spans="1:10" ht="12.75" customHeight="1" x14ac:dyDescent="0.25">
      <c r="A322" s="24" t="s">
        <v>161</v>
      </c>
      <c r="B322" s="25" t="s">
        <v>313</v>
      </c>
      <c r="C322" s="26">
        <v>2017253.19</v>
      </c>
      <c r="D322" s="26">
        <v>7963163</v>
      </c>
      <c r="E322" s="26">
        <v>1305739.43</v>
      </c>
      <c r="F322" s="27">
        <f t="shared" si="56"/>
        <v>64.728584219019126</v>
      </c>
      <c r="G322" s="27">
        <f t="shared" si="57"/>
        <v>16.397246044065657</v>
      </c>
      <c r="H322" s="28">
        <f t="shared" si="58"/>
        <v>-711513.76</v>
      </c>
      <c r="J322" s="38"/>
    </row>
    <row r="323" spans="1:10" ht="12.75" customHeight="1" x14ac:dyDescent="0.25">
      <c r="A323" s="22" t="s">
        <v>255</v>
      </c>
      <c r="B323" s="17" t="s">
        <v>88</v>
      </c>
      <c r="C323" s="18">
        <v>351511615.22000003</v>
      </c>
      <c r="D323" s="18">
        <v>445804304</v>
      </c>
      <c r="E323" s="18">
        <v>172525107.77000001</v>
      </c>
      <c r="F323" s="19">
        <f t="shared" si="56"/>
        <v>49.080912351081771</v>
      </c>
      <c r="G323" s="19">
        <f t="shared" si="57"/>
        <v>38.699740272135195</v>
      </c>
      <c r="H323" s="20">
        <f t="shared" si="58"/>
        <v>-178986507.45000002</v>
      </c>
      <c r="J323" s="38"/>
    </row>
    <row r="324" spans="1:10" ht="12.75" customHeight="1" x14ac:dyDescent="0.25">
      <c r="A324" s="24" t="s">
        <v>160</v>
      </c>
      <c r="B324" s="25" t="s">
        <v>4</v>
      </c>
      <c r="C324" s="26">
        <v>143090494.86000001</v>
      </c>
      <c r="D324" s="26">
        <v>214803192</v>
      </c>
      <c r="E324" s="26">
        <v>118026658.98</v>
      </c>
      <c r="F324" s="27">
        <f t="shared" si="56"/>
        <v>82.483926759410181</v>
      </c>
      <c r="G324" s="27">
        <f t="shared" si="57"/>
        <v>54.946417639827253</v>
      </c>
      <c r="H324" s="28">
        <f t="shared" si="58"/>
        <v>-25063835.88000001</v>
      </c>
      <c r="J324" s="38"/>
    </row>
    <row r="325" spans="1:10" ht="12.75" customHeight="1" x14ac:dyDescent="0.25">
      <c r="A325" s="24" t="s">
        <v>161</v>
      </c>
      <c r="B325" s="25" t="s">
        <v>313</v>
      </c>
      <c r="C325" s="26">
        <v>208421120.36000001</v>
      </c>
      <c r="D325" s="26">
        <v>231001112</v>
      </c>
      <c r="E325" s="26">
        <v>54498448.789999999</v>
      </c>
      <c r="F325" s="27">
        <f t="shared" si="56"/>
        <v>26.148237134445079</v>
      </c>
      <c r="G325" s="27">
        <f t="shared" si="57"/>
        <v>23.592288503788676</v>
      </c>
      <c r="H325" s="28">
        <f t="shared" si="58"/>
        <v>-153922671.57000002</v>
      </c>
      <c r="J325" s="38"/>
    </row>
    <row r="326" spans="1:10" ht="12.75" customHeight="1" x14ac:dyDescent="0.25">
      <c r="A326" s="22" t="s">
        <v>256</v>
      </c>
      <c r="B326" s="17" t="s">
        <v>89</v>
      </c>
      <c r="C326" s="18">
        <v>17901870.309999999</v>
      </c>
      <c r="D326" s="18">
        <v>27135936</v>
      </c>
      <c r="E326" s="18">
        <v>18772876.530000001</v>
      </c>
      <c r="F326" s="19">
        <f t="shared" si="56"/>
        <v>104.86544816221497</v>
      </c>
      <c r="G326" s="19">
        <f t="shared" si="57"/>
        <v>69.180869714610182</v>
      </c>
      <c r="H326" s="20">
        <f t="shared" si="58"/>
        <v>871006.22000000253</v>
      </c>
      <c r="J326" s="38"/>
    </row>
    <row r="327" spans="1:10" ht="12.75" customHeight="1" x14ac:dyDescent="0.25">
      <c r="A327" s="24" t="s">
        <v>160</v>
      </c>
      <c r="B327" s="25" t="s">
        <v>4</v>
      </c>
      <c r="C327" s="26">
        <v>17849779.640000001</v>
      </c>
      <c r="D327" s="26">
        <v>26996061</v>
      </c>
      <c r="E327" s="26">
        <v>18653548.890000001</v>
      </c>
      <c r="F327" s="27">
        <f t="shared" si="56"/>
        <v>104.50296455312431</v>
      </c>
      <c r="G327" s="27">
        <f t="shared" si="57"/>
        <v>69.097298639234822</v>
      </c>
      <c r="H327" s="28">
        <f t="shared" si="58"/>
        <v>803769.25</v>
      </c>
      <c r="J327" s="38"/>
    </row>
    <row r="328" spans="1:10" ht="12.75" customHeight="1" x14ac:dyDescent="0.25">
      <c r="A328" s="24" t="s">
        <v>161</v>
      </c>
      <c r="B328" s="25" t="s">
        <v>313</v>
      </c>
      <c r="C328" s="26">
        <v>52090.67</v>
      </c>
      <c r="D328" s="26">
        <v>139875</v>
      </c>
      <c r="E328" s="26">
        <v>119327.64</v>
      </c>
      <c r="F328" s="27">
        <f t="shared" si="56"/>
        <v>229.0768001256271</v>
      </c>
      <c r="G328" s="27">
        <f t="shared" si="57"/>
        <v>85.310198391420911</v>
      </c>
      <c r="H328" s="28">
        <f t="shared" si="58"/>
        <v>67236.97</v>
      </c>
      <c r="J328" s="38"/>
    </row>
    <row r="329" spans="1:10" ht="12.75" customHeight="1" x14ac:dyDescent="0.25">
      <c r="A329" s="22" t="s">
        <v>257</v>
      </c>
      <c r="B329" s="17" t="s">
        <v>90</v>
      </c>
      <c r="C329" s="18">
        <v>70655541.019999996</v>
      </c>
      <c r="D329" s="18">
        <v>181165352</v>
      </c>
      <c r="E329" s="18">
        <v>116669028.83</v>
      </c>
      <c r="F329" s="19">
        <f t="shared" si="56"/>
        <v>165.12367911382248</v>
      </c>
      <c r="G329" s="19">
        <f t="shared" si="57"/>
        <v>64.399195288732685</v>
      </c>
      <c r="H329" s="20">
        <f t="shared" si="58"/>
        <v>46013487.810000002</v>
      </c>
      <c r="J329" s="38"/>
    </row>
    <row r="330" spans="1:10" ht="12.75" customHeight="1" x14ac:dyDescent="0.25">
      <c r="A330" s="24" t="s">
        <v>160</v>
      </c>
      <c r="B330" s="25" t="s">
        <v>4</v>
      </c>
      <c r="C330" s="26">
        <v>35141359.560000002</v>
      </c>
      <c r="D330" s="26">
        <v>58446766</v>
      </c>
      <c r="E330" s="26">
        <v>39807815.159999996</v>
      </c>
      <c r="F330" s="27">
        <f t="shared" si="56"/>
        <v>113.27909807255048</v>
      </c>
      <c r="G330" s="27">
        <f t="shared" si="57"/>
        <v>68.109525786251368</v>
      </c>
      <c r="H330" s="28">
        <f t="shared" si="58"/>
        <v>4666455.599999994</v>
      </c>
      <c r="J330" s="38"/>
    </row>
    <row r="331" spans="1:10" ht="12.75" customHeight="1" x14ac:dyDescent="0.25">
      <c r="A331" s="24" t="s">
        <v>161</v>
      </c>
      <c r="B331" s="25" t="s">
        <v>313</v>
      </c>
      <c r="C331" s="26">
        <v>35514181.460000001</v>
      </c>
      <c r="D331" s="26">
        <v>122718586</v>
      </c>
      <c r="E331" s="26">
        <v>76861213.670000002</v>
      </c>
      <c r="F331" s="27">
        <f t="shared" si="56"/>
        <v>216.42400446866446</v>
      </c>
      <c r="G331" s="27">
        <f t="shared" si="57"/>
        <v>62.63208872859731</v>
      </c>
      <c r="H331" s="28">
        <f t="shared" si="58"/>
        <v>41347032.210000001</v>
      </c>
      <c r="J331" s="38"/>
    </row>
    <row r="332" spans="1:10" ht="12.75" customHeight="1" x14ac:dyDescent="0.25">
      <c r="A332" s="22" t="s">
        <v>258</v>
      </c>
      <c r="B332" s="17" t="s">
        <v>91</v>
      </c>
      <c r="C332" s="18">
        <v>22525530.010000002</v>
      </c>
      <c r="D332" s="18">
        <v>48283415</v>
      </c>
      <c r="E332" s="18">
        <v>28342386.129999999</v>
      </c>
      <c r="F332" s="19">
        <f t="shared" si="56"/>
        <v>125.82339291203206</v>
      </c>
      <c r="G332" s="19">
        <f t="shared" si="57"/>
        <v>58.700044580525216</v>
      </c>
      <c r="H332" s="20">
        <f t="shared" si="58"/>
        <v>5816856.1199999973</v>
      </c>
      <c r="J332" s="38"/>
    </row>
    <row r="333" spans="1:10" ht="12.75" customHeight="1" x14ac:dyDescent="0.25">
      <c r="A333" s="24" t="s">
        <v>160</v>
      </c>
      <c r="B333" s="25" t="s">
        <v>4</v>
      </c>
      <c r="C333" s="26">
        <v>22201558.719999999</v>
      </c>
      <c r="D333" s="26">
        <v>47415415</v>
      </c>
      <c r="E333" s="26">
        <v>28321880.02</v>
      </c>
      <c r="F333" s="27">
        <f t="shared" si="56"/>
        <v>127.56707930820454</v>
      </c>
      <c r="G333" s="27">
        <f t="shared" si="57"/>
        <v>59.731376431061499</v>
      </c>
      <c r="H333" s="28">
        <f t="shared" si="58"/>
        <v>6120321.3000000007</v>
      </c>
      <c r="J333" s="38"/>
    </row>
    <row r="334" spans="1:10" ht="12.75" customHeight="1" x14ac:dyDescent="0.25">
      <c r="A334" s="24" t="s">
        <v>161</v>
      </c>
      <c r="B334" s="25" t="s">
        <v>313</v>
      </c>
      <c r="C334" s="26">
        <v>323971.28999999998</v>
      </c>
      <c r="D334" s="26">
        <v>868000</v>
      </c>
      <c r="E334" s="26">
        <v>20506.11</v>
      </c>
      <c r="F334" s="27">
        <f t="shared" si="56"/>
        <v>6.3296071698205116</v>
      </c>
      <c r="G334" s="27">
        <f t="shared" si="57"/>
        <v>2.3624550691244242</v>
      </c>
      <c r="H334" s="28">
        <f t="shared" si="58"/>
        <v>-303465.18</v>
      </c>
      <c r="J334" s="38"/>
    </row>
    <row r="335" spans="1:10" ht="12.75" customHeight="1" x14ac:dyDescent="0.25">
      <c r="A335" s="22" t="s">
        <v>259</v>
      </c>
      <c r="B335" s="17" t="s">
        <v>92</v>
      </c>
      <c r="C335" s="18">
        <v>14973231.699999999</v>
      </c>
      <c r="D335" s="18">
        <v>26378482</v>
      </c>
      <c r="E335" s="18">
        <v>14555554.92</v>
      </c>
      <c r="F335" s="19">
        <f t="shared" si="56"/>
        <v>97.21051013990521</v>
      </c>
      <c r="G335" s="19">
        <f t="shared" si="57"/>
        <v>55.179653325009383</v>
      </c>
      <c r="H335" s="20">
        <f t="shared" si="58"/>
        <v>-417676.77999999933</v>
      </c>
      <c r="J335" s="38"/>
    </row>
    <row r="336" spans="1:10" ht="12.75" customHeight="1" x14ac:dyDescent="0.25">
      <c r="A336" s="24" t="s">
        <v>160</v>
      </c>
      <c r="B336" s="25" t="s">
        <v>4</v>
      </c>
      <c r="C336" s="26">
        <v>14492202.6</v>
      </c>
      <c r="D336" s="26">
        <v>25743882</v>
      </c>
      <c r="E336" s="26">
        <v>14355876.92</v>
      </c>
      <c r="F336" s="27">
        <f t="shared" si="56"/>
        <v>99.059317042669562</v>
      </c>
      <c r="G336" s="27">
        <f t="shared" si="57"/>
        <v>55.764227477425507</v>
      </c>
      <c r="H336" s="28">
        <f t="shared" si="58"/>
        <v>-136325.6799999997</v>
      </c>
      <c r="J336" s="38"/>
    </row>
    <row r="337" spans="1:10" ht="12.75" customHeight="1" x14ac:dyDescent="0.25">
      <c r="A337" s="24" t="s">
        <v>161</v>
      </c>
      <c r="B337" s="25" t="s">
        <v>313</v>
      </c>
      <c r="C337" s="26">
        <v>481029.1</v>
      </c>
      <c r="D337" s="26">
        <v>634600</v>
      </c>
      <c r="E337" s="26">
        <v>199678</v>
      </c>
      <c r="F337" s="27">
        <f t="shared" si="56"/>
        <v>41.51058636577288</v>
      </c>
      <c r="G337" s="27">
        <f t="shared" si="57"/>
        <v>31.465174913331236</v>
      </c>
      <c r="H337" s="28">
        <f t="shared" si="58"/>
        <v>-281351.09999999998</v>
      </c>
      <c r="J337" s="38"/>
    </row>
    <row r="338" spans="1:10" ht="12.75" customHeight="1" x14ac:dyDescent="0.25">
      <c r="A338" s="22" t="s">
        <v>260</v>
      </c>
      <c r="B338" s="17" t="s">
        <v>93</v>
      </c>
      <c r="C338" s="18">
        <v>29157733.170000002</v>
      </c>
      <c r="D338" s="18">
        <v>58115506</v>
      </c>
      <c r="E338" s="18">
        <v>41496365.409999996</v>
      </c>
      <c r="F338" s="19">
        <f t="shared" si="56"/>
        <v>142.3168432472489</v>
      </c>
      <c r="G338" s="19">
        <f t="shared" si="57"/>
        <v>71.403259243755016</v>
      </c>
      <c r="H338" s="20">
        <f t="shared" si="58"/>
        <v>12338632.239999995</v>
      </c>
      <c r="J338" s="38"/>
    </row>
    <row r="339" spans="1:10" ht="12.75" customHeight="1" x14ac:dyDescent="0.25">
      <c r="A339" s="24" t="s">
        <v>160</v>
      </c>
      <c r="B339" s="25" t="s">
        <v>4</v>
      </c>
      <c r="C339" s="26">
        <v>29109727.43</v>
      </c>
      <c r="D339" s="26">
        <v>54705067</v>
      </c>
      <c r="E339" s="26">
        <v>39251547.950000003</v>
      </c>
      <c r="F339" s="27">
        <f t="shared" si="56"/>
        <v>134.839970743072</v>
      </c>
      <c r="G339" s="27">
        <f t="shared" si="57"/>
        <v>71.751210815627005</v>
      </c>
      <c r="H339" s="28">
        <f t="shared" si="58"/>
        <v>10141820.520000003</v>
      </c>
      <c r="J339" s="38"/>
    </row>
    <row r="340" spans="1:10" ht="12.75" customHeight="1" x14ac:dyDescent="0.25">
      <c r="A340" s="24" t="s">
        <v>161</v>
      </c>
      <c r="B340" s="25" t="s">
        <v>313</v>
      </c>
      <c r="C340" s="26">
        <v>48005.74</v>
      </c>
      <c r="D340" s="26">
        <v>3410439</v>
      </c>
      <c r="E340" s="26">
        <v>2244817.46</v>
      </c>
      <c r="F340" s="27">
        <f t="shared" si="56"/>
        <v>4676.1438527976034</v>
      </c>
      <c r="G340" s="27">
        <f t="shared" si="57"/>
        <v>65.821950194681676</v>
      </c>
      <c r="H340" s="28">
        <f t="shared" si="58"/>
        <v>2196811.7199999997</v>
      </c>
      <c r="J340" s="38"/>
    </row>
    <row r="341" spans="1:10" ht="12.75" customHeight="1" x14ac:dyDescent="0.25">
      <c r="A341" s="22" t="s">
        <v>261</v>
      </c>
      <c r="B341" s="17" t="s">
        <v>94</v>
      </c>
      <c r="C341" s="18">
        <v>60272697.630000003</v>
      </c>
      <c r="D341" s="18">
        <v>346797109</v>
      </c>
      <c r="E341" s="18">
        <v>227980817.69999999</v>
      </c>
      <c r="F341" s="19">
        <f t="shared" si="56"/>
        <v>378.24890317589717</v>
      </c>
      <c r="G341" s="19">
        <f t="shared" si="57"/>
        <v>65.738961422541735</v>
      </c>
      <c r="H341" s="20">
        <f t="shared" si="58"/>
        <v>167708120.06999999</v>
      </c>
      <c r="J341" s="38"/>
    </row>
    <row r="342" spans="1:10" ht="12.75" customHeight="1" x14ac:dyDescent="0.25">
      <c r="A342" s="24" t="s">
        <v>160</v>
      </c>
      <c r="B342" s="25" t="s">
        <v>4</v>
      </c>
      <c r="C342" s="26">
        <v>58935926.859999999</v>
      </c>
      <c r="D342" s="26">
        <v>345378229</v>
      </c>
      <c r="E342" s="26">
        <v>227406955.78</v>
      </c>
      <c r="F342" s="27">
        <f t="shared" si="56"/>
        <v>385.85455068891406</v>
      </c>
      <c r="G342" s="27">
        <f t="shared" si="57"/>
        <v>65.84287505278742</v>
      </c>
      <c r="H342" s="28">
        <f t="shared" si="58"/>
        <v>168471028.92000002</v>
      </c>
      <c r="J342" s="38"/>
    </row>
    <row r="343" spans="1:10" ht="12.75" customHeight="1" x14ac:dyDescent="0.25">
      <c r="A343" s="24" t="s">
        <v>161</v>
      </c>
      <c r="B343" s="25" t="s">
        <v>313</v>
      </c>
      <c r="C343" s="26">
        <v>1336770.77</v>
      </c>
      <c r="D343" s="26">
        <v>1418880</v>
      </c>
      <c r="E343" s="26">
        <v>573861.92000000004</v>
      </c>
      <c r="F343" s="27">
        <f t="shared" si="56"/>
        <v>42.928969788889084</v>
      </c>
      <c r="G343" s="27">
        <f t="shared" si="57"/>
        <v>40.444711321605773</v>
      </c>
      <c r="H343" s="28">
        <f t="shared" si="58"/>
        <v>-762908.85</v>
      </c>
      <c r="J343" s="38"/>
    </row>
    <row r="344" spans="1:10" ht="12.75" customHeight="1" x14ac:dyDescent="0.25">
      <c r="A344" s="22" t="s">
        <v>262</v>
      </c>
      <c r="B344" s="17" t="s">
        <v>95</v>
      </c>
      <c r="C344" s="18">
        <v>34522415.270000003</v>
      </c>
      <c r="D344" s="18">
        <v>83483828</v>
      </c>
      <c r="E344" s="18">
        <v>45731658.109999999</v>
      </c>
      <c r="F344" s="19">
        <f t="shared" ref="F344:F411" si="65">IF(C344=0,"x",E344/C344*100)</f>
        <v>132.46946296292552</v>
      </c>
      <c r="G344" s="19">
        <f t="shared" ref="G344:G411" si="66">IF(D344=0,"x",E344/D344*100)</f>
        <v>54.779062251433899</v>
      </c>
      <c r="H344" s="20">
        <f t="shared" ref="H344:H412" si="67">+E344-C344</f>
        <v>11209242.839999996</v>
      </c>
      <c r="J344" s="38"/>
    </row>
    <row r="345" spans="1:10" ht="12.75" customHeight="1" x14ac:dyDescent="0.25">
      <c r="A345" s="24" t="s">
        <v>160</v>
      </c>
      <c r="B345" s="25" t="s">
        <v>4</v>
      </c>
      <c r="C345" s="26">
        <v>33902499.789999999</v>
      </c>
      <c r="D345" s="26">
        <v>82584995</v>
      </c>
      <c r="E345" s="26">
        <v>45231249.359999999</v>
      </c>
      <c r="F345" s="27">
        <f t="shared" si="65"/>
        <v>133.41567624857436</v>
      </c>
      <c r="G345" s="27">
        <f t="shared" si="66"/>
        <v>54.769331111541511</v>
      </c>
      <c r="H345" s="28">
        <f t="shared" si="67"/>
        <v>11328749.57</v>
      </c>
      <c r="J345" s="38"/>
    </row>
    <row r="346" spans="1:10" ht="12.75" customHeight="1" x14ac:dyDescent="0.25">
      <c r="A346" s="24" t="s">
        <v>161</v>
      </c>
      <c r="B346" s="25" t="s">
        <v>313</v>
      </c>
      <c r="C346" s="26">
        <v>619915.48</v>
      </c>
      <c r="D346" s="26">
        <v>898833</v>
      </c>
      <c r="E346" s="26">
        <v>500408.75</v>
      </c>
      <c r="F346" s="27">
        <f t="shared" si="65"/>
        <v>80.72209295370395</v>
      </c>
      <c r="G346" s="27">
        <f t="shared" si="66"/>
        <v>55.67316175529826</v>
      </c>
      <c r="H346" s="28">
        <f t="shared" si="67"/>
        <v>-119506.72999999998</v>
      </c>
      <c r="J346" s="38"/>
    </row>
    <row r="347" spans="1:10" ht="12.75" customHeight="1" x14ac:dyDescent="0.25">
      <c r="A347" s="22" t="s">
        <v>428</v>
      </c>
      <c r="B347" s="17" t="s">
        <v>429</v>
      </c>
      <c r="C347" s="18">
        <v>123878067.19</v>
      </c>
      <c r="D347" s="18">
        <v>297457914</v>
      </c>
      <c r="E347" s="18">
        <v>187915181.56999999</v>
      </c>
      <c r="F347" s="27">
        <f t="shared" ref="F347:F349" si="68">IF(C347=0,"x",E347/C347*100)</f>
        <v>151.69366606421301</v>
      </c>
      <c r="G347" s="27">
        <f t="shared" ref="G347:G349" si="69">IF(D347=0,"x",E347/D347*100)</f>
        <v>63.173703816802792</v>
      </c>
      <c r="H347" s="28">
        <f t="shared" ref="H347:H349" si="70">+E347-C347</f>
        <v>64037114.379999995</v>
      </c>
      <c r="J347" s="38"/>
    </row>
    <row r="348" spans="1:10" ht="12.75" customHeight="1" x14ac:dyDescent="0.25">
      <c r="A348" s="24" t="s">
        <v>160</v>
      </c>
      <c r="B348" s="25" t="s">
        <v>4</v>
      </c>
      <c r="C348" s="26">
        <v>123878067.19</v>
      </c>
      <c r="D348" s="26">
        <v>294997914</v>
      </c>
      <c r="E348" s="26">
        <v>187759217.02000001</v>
      </c>
      <c r="F348" s="27">
        <f t="shared" si="68"/>
        <v>151.56776439853655</v>
      </c>
      <c r="G348" s="27">
        <f t="shared" si="69"/>
        <v>63.647642274514524</v>
      </c>
      <c r="H348" s="28">
        <f t="shared" si="70"/>
        <v>63881149.830000013</v>
      </c>
      <c r="J348" s="38"/>
    </row>
    <row r="349" spans="1:10" ht="12.75" customHeight="1" x14ac:dyDescent="0.25">
      <c r="A349" s="24" t="s">
        <v>161</v>
      </c>
      <c r="B349" s="25" t="s">
        <v>313</v>
      </c>
      <c r="C349" s="26"/>
      <c r="D349" s="26">
        <v>2460000</v>
      </c>
      <c r="E349" s="26">
        <v>155964.54999999999</v>
      </c>
      <c r="F349" s="27" t="str">
        <f t="shared" si="68"/>
        <v>x</v>
      </c>
      <c r="G349" s="27">
        <f t="shared" si="69"/>
        <v>6.3400223577235764</v>
      </c>
      <c r="H349" s="28">
        <f t="shared" si="70"/>
        <v>155964.54999999999</v>
      </c>
      <c r="J349" s="38"/>
    </row>
    <row r="350" spans="1:10" ht="12.75" customHeight="1" x14ac:dyDescent="0.25">
      <c r="A350" s="16" t="s">
        <v>263</v>
      </c>
      <c r="B350" s="17" t="s">
        <v>388</v>
      </c>
      <c r="C350" s="18">
        <v>44684756194.32</v>
      </c>
      <c r="D350" s="18">
        <v>58175533921</v>
      </c>
      <c r="E350" s="18">
        <v>42030675665.900002</v>
      </c>
      <c r="F350" s="19">
        <f t="shared" si="65"/>
        <v>94.060434129083674</v>
      </c>
      <c r="G350" s="19">
        <f t="shared" si="66"/>
        <v>72.248027363145383</v>
      </c>
      <c r="H350" s="20">
        <f t="shared" si="67"/>
        <v>-2654080528.4199982</v>
      </c>
      <c r="J350" s="38"/>
    </row>
    <row r="351" spans="1:10" ht="12.75" customHeight="1" x14ac:dyDescent="0.25">
      <c r="A351" s="22" t="s">
        <v>264</v>
      </c>
      <c r="B351" s="17" t="s">
        <v>389</v>
      </c>
      <c r="C351" s="18">
        <v>1371710494.4000001</v>
      </c>
      <c r="D351" s="18">
        <v>2814431543</v>
      </c>
      <c r="E351" s="18">
        <v>1396063381.8499999</v>
      </c>
      <c r="F351" s="19">
        <f t="shared" si="65"/>
        <v>101.77536641655949</v>
      </c>
      <c r="G351" s="19">
        <f t="shared" si="66"/>
        <v>49.603742728163411</v>
      </c>
      <c r="H351" s="20">
        <f t="shared" si="67"/>
        <v>24352887.449999809</v>
      </c>
      <c r="J351" s="38"/>
    </row>
    <row r="352" spans="1:10" ht="12.75" customHeight="1" x14ac:dyDescent="0.25">
      <c r="A352" s="24" t="s">
        <v>160</v>
      </c>
      <c r="B352" s="25" t="s">
        <v>4</v>
      </c>
      <c r="C352" s="26">
        <v>1370159930.47</v>
      </c>
      <c r="D352" s="26">
        <v>2749038561</v>
      </c>
      <c r="E352" s="26">
        <v>1392484564.55</v>
      </c>
      <c r="F352" s="27">
        <f t="shared" si="65"/>
        <v>101.62934512851665</v>
      </c>
      <c r="G352" s="27">
        <f t="shared" si="66"/>
        <v>50.653511533263639</v>
      </c>
      <c r="H352" s="28">
        <f t="shared" si="67"/>
        <v>22324634.079999924</v>
      </c>
      <c r="J352" s="38"/>
    </row>
    <row r="353" spans="1:10" ht="12.75" customHeight="1" x14ac:dyDescent="0.25">
      <c r="A353" s="24" t="s">
        <v>161</v>
      </c>
      <c r="B353" s="25" t="s">
        <v>313</v>
      </c>
      <c r="C353" s="26">
        <v>1550563.93</v>
      </c>
      <c r="D353" s="26">
        <v>65392982</v>
      </c>
      <c r="E353" s="26">
        <v>3578817.3</v>
      </c>
      <c r="F353" s="27">
        <f t="shared" si="65"/>
        <v>230.80746499758962</v>
      </c>
      <c r="G353" s="27">
        <f t="shared" si="66"/>
        <v>5.4727849847862879</v>
      </c>
      <c r="H353" s="28">
        <f t="shared" si="67"/>
        <v>2028253.3699999999</v>
      </c>
      <c r="J353" s="38"/>
    </row>
    <row r="354" spans="1:10" ht="12.75" customHeight="1" x14ac:dyDescent="0.25">
      <c r="A354" s="22" t="s">
        <v>265</v>
      </c>
      <c r="B354" s="17" t="s">
        <v>96</v>
      </c>
      <c r="C354" s="18">
        <v>33922590482.380001</v>
      </c>
      <c r="D354" s="18">
        <v>47215337069</v>
      </c>
      <c r="E354" s="18">
        <v>35486266453.769997</v>
      </c>
      <c r="F354" s="19">
        <f t="shared" si="65"/>
        <v>104.60954175124743</v>
      </c>
      <c r="G354" s="19">
        <f t="shared" si="66"/>
        <v>75.158346115184429</v>
      </c>
      <c r="H354" s="20">
        <f t="shared" si="67"/>
        <v>1563675971.3899956</v>
      </c>
      <c r="J354" s="38"/>
    </row>
    <row r="355" spans="1:10" ht="12.75" customHeight="1" x14ac:dyDescent="0.25">
      <c r="A355" s="24" t="s">
        <v>160</v>
      </c>
      <c r="B355" s="25" t="s">
        <v>4</v>
      </c>
      <c r="C355" s="26">
        <v>33900281873.59</v>
      </c>
      <c r="D355" s="26">
        <v>47118712069</v>
      </c>
      <c r="E355" s="26">
        <v>35440997471.32</v>
      </c>
      <c r="F355" s="27">
        <f t="shared" si="65"/>
        <v>104.54484597937899</v>
      </c>
      <c r="G355" s="27">
        <f t="shared" si="66"/>
        <v>75.216396873116324</v>
      </c>
      <c r="H355" s="28">
        <f t="shared" si="67"/>
        <v>1540715597.7299995</v>
      </c>
      <c r="J355" s="38"/>
    </row>
    <row r="356" spans="1:10" ht="12.75" customHeight="1" x14ac:dyDescent="0.25">
      <c r="A356" s="24" t="s">
        <v>161</v>
      </c>
      <c r="B356" s="25" t="s">
        <v>313</v>
      </c>
      <c r="C356" s="26">
        <v>22308608.789999999</v>
      </c>
      <c r="D356" s="26">
        <v>96625000</v>
      </c>
      <c r="E356" s="26">
        <v>45268982.450000003</v>
      </c>
      <c r="F356" s="27">
        <f t="shared" si="65"/>
        <v>202.9215845601818</v>
      </c>
      <c r="G356" s="27">
        <f t="shared" si="66"/>
        <v>46.850175886157828</v>
      </c>
      <c r="H356" s="28">
        <f t="shared" si="67"/>
        <v>22960373.660000004</v>
      </c>
      <c r="J356" s="38"/>
    </row>
    <row r="357" spans="1:10" ht="12.75" customHeight="1" x14ac:dyDescent="0.25">
      <c r="A357" s="22" t="s">
        <v>266</v>
      </c>
      <c r="B357" s="17" t="s">
        <v>97</v>
      </c>
      <c r="C357" s="18">
        <v>6336714365.3800001</v>
      </c>
      <c r="D357" s="18">
        <v>2963915438</v>
      </c>
      <c r="E357" s="18">
        <v>1864995741.8900001</v>
      </c>
      <c r="F357" s="19">
        <f t="shared" si="65"/>
        <v>29.431589217264015</v>
      </c>
      <c r="G357" s="19">
        <f t="shared" si="66"/>
        <v>62.923378918950121</v>
      </c>
      <c r="H357" s="20">
        <f t="shared" si="67"/>
        <v>-4471718623.4899998</v>
      </c>
      <c r="J357" s="38"/>
    </row>
    <row r="358" spans="1:10" ht="12.75" customHeight="1" x14ac:dyDescent="0.25">
      <c r="A358" s="24" t="s">
        <v>160</v>
      </c>
      <c r="B358" s="25" t="s">
        <v>4</v>
      </c>
      <c r="C358" s="26">
        <v>6333150951.9700003</v>
      </c>
      <c r="D358" s="26">
        <v>2942492438</v>
      </c>
      <c r="E358" s="26">
        <v>1861861975.0799999</v>
      </c>
      <c r="F358" s="27">
        <f t="shared" si="65"/>
        <v>29.398667254265369</v>
      </c>
      <c r="G358" s="27">
        <f t="shared" si="66"/>
        <v>63.274996089556645</v>
      </c>
      <c r="H358" s="28">
        <f t="shared" si="67"/>
        <v>-4471288976.8900003</v>
      </c>
      <c r="J358" s="38"/>
    </row>
    <row r="359" spans="1:10" ht="12.75" customHeight="1" x14ac:dyDescent="0.25">
      <c r="A359" s="24" t="s">
        <v>161</v>
      </c>
      <c r="B359" s="25" t="s">
        <v>313</v>
      </c>
      <c r="C359" s="26">
        <v>3563413.41</v>
      </c>
      <c r="D359" s="26">
        <v>21423000</v>
      </c>
      <c r="E359" s="26">
        <v>3133766.81</v>
      </c>
      <c r="F359" s="27">
        <f t="shared" si="65"/>
        <v>87.942835967494432</v>
      </c>
      <c r="G359" s="27">
        <f t="shared" si="66"/>
        <v>14.628048405918873</v>
      </c>
      <c r="H359" s="28">
        <f t="shared" si="67"/>
        <v>-429646.60000000009</v>
      </c>
      <c r="J359" s="38"/>
    </row>
    <row r="360" spans="1:10" ht="12.75" customHeight="1" x14ac:dyDescent="0.25">
      <c r="A360" s="22" t="s">
        <v>267</v>
      </c>
      <c r="B360" s="17" t="s">
        <v>390</v>
      </c>
      <c r="C360" s="18">
        <v>104993818.69</v>
      </c>
      <c r="D360" s="18">
        <v>224340944</v>
      </c>
      <c r="E360" s="18">
        <v>121798919.09999999</v>
      </c>
      <c r="F360" s="19">
        <f t="shared" si="65"/>
        <v>116.00579978866945</v>
      </c>
      <c r="G360" s="19">
        <f t="shared" si="66"/>
        <v>54.291881333975311</v>
      </c>
      <c r="H360" s="20">
        <f t="shared" si="67"/>
        <v>16805100.409999996</v>
      </c>
      <c r="J360" s="38"/>
    </row>
    <row r="361" spans="1:10" ht="12.75" customHeight="1" x14ac:dyDescent="0.25">
      <c r="A361" s="24" t="s">
        <v>160</v>
      </c>
      <c r="B361" s="25" t="s">
        <v>4</v>
      </c>
      <c r="C361" s="26">
        <v>104704498.89</v>
      </c>
      <c r="D361" s="26">
        <v>222391944</v>
      </c>
      <c r="E361" s="26">
        <v>121677633.92</v>
      </c>
      <c r="F361" s="27">
        <f t="shared" si="65"/>
        <v>116.21051168759382</v>
      </c>
      <c r="G361" s="27">
        <f t="shared" si="66"/>
        <v>54.713148206483595</v>
      </c>
      <c r="H361" s="28">
        <f t="shared" si="67"/>
        <v>16973135.030000001</v>
      </c>
      <c r="J361" s="38"/>
    </row>
    <row r="362" spans="1:10" ht="12.75" customHeight="1" x14ac:dyDescent="0.25">
      <c r="A362" s="24" t="s">
        <v>161</v>
      </c>
      <c r="B362" s="25" t="s">
        <v>313</v>
      </c>
      <c r="C362" s="26">
        <v>289319.8</v>
      </c>
      <c r="D362" s="26">
        <v>1949000</v>
      </c>
      <c r="E362" s="26">
        <v>121285.18</v>
      </c>
      <c r="F362" s="27">
        <f t="shared" si="65"/>
        <v>41.920801825523171</v>
      </c>
      <c r="G362" s="27">
        <f t="shared" si="66"/>
        <v>6.2229440738840429</v>
      </c>
      <c r="H362" s="28">
        <f t="shared" si="67"/>
        <v>-168034.62</v>
      </c>
      <c r="J362" s="38"/>
    </row>
    <row r="363" spans="1:10" ht="12.75" customHeight="1" x14ac:dyDescent="0.25">
      <c r="A363" s="22" t="s">
        <v>268</v>
      </c>
      <c r="B363" s="17" t="s">
        <v>98</v>
      </c>
      <c r="C363" s="18">
        <v>47196926.090000004</v>
      </c>
      <c r="D363" s="18">
        <v>82080557</v>
      </c>
      <c r="E363" s="18">
        <v>47654305.350000001</v>
      </c>
      <c r="F363" s="19">
        <f t="shared" si="65"/>
        <v>100.9690869679263</v>
      </c>
      <c r="G363" s="19">
        <f t="shared" si="66"/>
        <v>58.057970232828701</v>
      </c>
      <c r="H363" s="20">
        <f t="shared" si="67"/>
        <v>457379.25999999791</v>
      </c>
      <c r="J363" s="38"/>
    </row>
    <row r="364" spans="1:10" ht="12.75" customHeight="1" x14ac:dyDescent="0.25">
      <c r="A364" s="24" t="s">
        <v>160</v>
      </c>
      <c r="B364" s="25" t="s">
        <v>4</v>
      </c>
      <c r="C364" s="26">
        <v>44693382.649999999</v>
      </c>
      <c r="D364" s="26">
        <v>69124000</v>
      </c>
      <c r="E364" s="26">
        <v>46797376.630000003</v>
      </c>
      <c r="F364" s="27">
        <f t="shared" si="65"/>
        <v>104.70761856733171</v>
      </c>
      <c r="G364" s="27">
        <f t="shared" si="66"/>
        <v>67.700620088536539</v>
      </c>
      <c r="H364" s="28">
        <f t="shared" si="67"/>
        <v>2103993.9800000042</v>
      </c>
      <c r="J364" s="38"/>
    </row>
    <row r="365" spans="1:10" ht="12.75" customHeight="1" x14ac:dyDescent="0.25">
      <c r="A365" s="24" t="s">
        <v>161</v>
      </c>
      <c r="B365" s="25" t="s">
        <v>313</v>
      </c>
      <c r="C365" s="26">
        <v>2503543.44</v>
      </c>
      <c r="D365" s="26">
        <v>12956557</v>
      </c>
      <c r="E365" s="26">
        <v>856928.72</v>
      </c>
      <c r="F365" s="27">
        <f t="shared" si="65"/>
        <v>34.228633955718379</v>
      </c>
      <c r="G365" s="27">
        <f t="shared" si="66"/>
        <v>6.6138613830819395</v>
      </c>
      <c r="H365" s="28">
        <f t="shared" si="67"/>
        <v>-1646614.72</v>
      </c>
      <c r="J365" s="38"/>
    </row>
    <row r="366" spans="1:10" ht="12.75" customHeight="1" x14ac:dyDescent="0.25">
      <c r="A366" s="22" t="s">
        <v>269</v>
      </c>
      <c r="B366" s="17" t="s">
        <v>391</v>
      </c>
      <c r="C366" s="18">
        <v>10880699.470000001</v>
      </c>
      <c r="D366" s="18">
        <v>63360476</v>
      </c>
      <c r="E366" s="18">
        <v>22719620.289999999</v>
      </c>
      <c r="F366" s="19">
        <f t="shared" si="65"/>
        <v>208.80661535264329</v>
      </c>
      <c r="G366" s="19">
        <f t="shared" si="66"/>
        <v>35.857717183185301</v>
      </c>
      <c r="H366" s="20">
        <f t="shared" si="67"/>
        <v>11838920.819999998</v>
      </c>
      <c r="J366" s="38"/>
    </row>
    <row r="367" spans="1:10" ht="12.75" customHeight="1" x14ac:dyDescent="0.25">
      <c r="A367" s="24" t="s">
        <v>160</v>
      </c>
      <c r="B367" s="25" t="s">
        <v>4</v>
      </c>
      <c r="C367" s="26">
        <v>10813431.609999999</v>
      </c>
      <c r="D367" s="26">
        <v>63119476</v>
      </c>
      <c r="E367" s="26">
        <v>22617917.59</v>
      </c>
      <c r="F367" s="27">
        <f t="shared" si="65"/>
        <v>209.16503109968806</v>
      </c>
      <c r="G367" s="27">
        <f t="shared" si="66"/>
        <v>35.833500249590159</v>
      </c>
      <c r="H367" s="28">
        <f t="shared" si="67"/>
        <v>11804485.98</v>
      </c>
      <c r="J367" s="38"/>
    </row>
    <row r="368" spans="1:10" ht="12.75" customHeight="1" x14ac:dyDescent="0.25">
      <c r="A368" s="24" t="s">
        <v>161</v>
      </c>
      <c r="B368" s="25" t="s">
        <v>313</v>
      </c>
      <c r="C368" s="26">
        <v>67267.86</v>
      </c>
      <c r="D368" s="26">
        <v>241000</v>
      </c>
      <c r="E368" s="26">
        <v>101702.7</v>
      </c>
      <c r="F368" s="27">
        <f t="shared" si="65"/>
        <v>151.1906280354392</v>
      </c>
      <c r="G368" s="27">
        <f t="shared" si="66"/>
        <v>42.200290456431532</v>
      </c>
      <c r="H368" s="28">
        <f t="shared" si="67"/>
        <v>34434.839999999997</v>
      </c>
      <c r="J368" s="38"/>
    </row>
    <row r="369" spans="1:10" ht="12.75" customHeight="1" x14ac:dyDescent="0.25">
      <c r="A369" s="22" t="s">
        <v>348</v>
      </c>
      <c r="B369" s="17" t="s">
        <v>116</v>
      </c>
      <c r="C369" s="18">
        <v>2881086824.3000002</v>
      </c>
      <c r="D369" s="18">
        <v>4789159135</v>
      </c>
      <c r="E369" s="18">
        <v>3080090884.4499998</v>
      </c>
      <c r="F369" s="27">
        <f t="shared" ref="F369:F371" si="71">IF(C369=0,"x",E369/C369*100)</f>
        <v>106.9072566113432</v>
      </c>
      <c r="G369" s="27">
        <f t="shared" ref="G369:G371" si="72">IF(D369=0,"x",E369/D369*100)</f>
        <v>64.313813711892863</v>
      </c>
      <c r="H369" s="28">
        <f t="shared" ref="H369:H371" si="73">+E369-C369</f>
        <v>199004060.14999962</v>
      </c>
      <c r="J369" s="38"/>
    </row>
    <row r="370" spans="1:10" ht="12.75" customHeight="1" x14ac:dyDescent="0.25">
      <c r="A370" s="24" t="s">
        <v>160</v>
      </c>
      <c r="B370" s="25" t="s">
        <v>4</v>
      </c>
      <c r="C370" s="26">
        <v>2847650751.6799998</v>
      </c>
      <c r="D370" s="26">
        <v>4502636388</v>
      </c>
      <c r="E370" s="26">
        <v>2992434243.0300002</v>
      </c>
      <c r="F370" s="27">
        <f t="shared" si="71"/>
        <v>105.08431349120266</v>
      </c>
      <c r="G370" s="27">
        <f t="shared" si="72"/>
        <v>66.459602445472882</v>
      </c>
      <c r="H370" s="28">
        <f t="shared" si="73"/>
        <v>144783491.35000038</v>
      </c>
      <c r="J370" s="38"/>
    </row>
    <row r="371" spans="1:10" ht="12.75" customHeight="1" x14ac:dyDescent="0.25">
      <c r="A371" s="24" t="s">
        <v>161</v>
      </c>
      <c r="B371" s="25" t="s">
        <v>313</v>
      </c>
      <c r="C371" s="26">
        <v>33436072.620000001</v>
      </c>
      <c r="D371" s="26">
        <v>286522747</v>
      </c>
      <c r="E371" s="26">
        <v>87656641.420000002</v>
      </c>
      <c r="F371" s="27">
        <f t="shared" si="71"/>
        <v>262.16189447910108</v>
      </c>
      <c r="G371" s="27">
        <f t="shared" si="72"/>
        <v>30.593257372337</v>
      </c>
      <c r="H371" s="28">
        <f t="shared" si="73"/>
        <v>54220568.799999997</v>
      </c>
      <c r="J371" s="38"/>
    </row>
    <row r="372" spans="1:10" ht="12.75" customHeight="1" x14ac:dyDescent="0.25">
      <c r="A372" s="22" t="s">
        <v>317</v>
      </c>
      <c r="B372" s="17" t="s">
        <v>318</v>
      </c>
      <c r="C372" s="18">
        <v>3055709.82</v>
      </c>
      <c r="D372" s="18">
        <v>8782819</v>
      </c>
      <c r="E372" s="18">
        <v>3659670.97</v>
      </c>
      <c r="F372" s="19">
        <f t="shared" si="65"/>
        <v>119.76500340598442</v>
      </c>
      <c r="G372" s="19">
        <f t="shared" si="66"/>
        <v>41.668523170066472</v>
      </c>
      <c r="H372" s="20">
        <f t="shared" si="67"/>
        <v>603961.15000000037</v>
      </c>
      <c r="J372" s="38"/>
    </row>
    <row r="373" spans="1:10" ht="12.75" customHeight="1" x14ac:dyDescent="0.25">
      <c r="A373" s="24" t="s">
        <v>160</v>
      </c>
      <c r="B373" s="25" t="s">
        <v>4</v>
      </c>
      <c r="C373" s="26">
        <v>2884654.78</v>
      </c>
      <c r="D373" s="26">
        <v>8641319</v>
      </c>
      <c r="E373" s="26">
        <v>3601581.66</v>
      </c>
      <c r="F373" s="27">
        <f t="shared" si="65"/>
        <v>124.85312575253806</v>
      </c>
      <c r="G373" s="27">
        <f t="shared" si="66"/>
        <v>41.678610175136463</v>
      </c>
      <c r="H373" s="28">
        <f t="shared" si="67"/>
        <v>716926.88000000035</v>
      </c>
      <c r="J373" s="38"/>
    </row>
    <row r="374" spans="1:10" ht="12.75" customHeight="1" x14ac:dyDescent="0.25">
      <c r="A374" s="24" t="s">
        <v>161</v>
      </c>
      <c r="B374" s="25" t="s">
        <v>313</v>
      </c>
      <c r="C374" s="26">
        <v>171055.04</v>
      </c>
      <c r="D374" s="26">
        <v>141500</v>
      </c>
      <c r="E374" s="26">
        <v>58089.31</v>
      </c>
      <c r="F374" s="27">
        <f t="shared" si="65"/>
        <v>33.959426158971986</v>
      </c>
      <c r="G374" s="27">
        <f t="shared" si="66"/>
        <v>41.052515901060069</v>
      </c>
      <c r="H374" s="28">
        <f t="shared" si="67"/>
        <v>-112965.73000000001</v>
      </c>
      <c r="J374" s="38"/>
    </row>
    <row r="375" spans="1:10" ht="12.75" customHeight="1" x14ac:dyDescent="0.25">
      <c r="A375" s="22" t="s">
        <v>319</v>
      </c>
      <c r="B375" s="17" t="s">
        <v>320</v>
      </c>
      <c r="C375" s="18">
        <v>3399972.83</v>
      </c>
      <c r="D375" s="18">
        <v>6600000</v>
      </c>
      <c r="E375" s="18">
        <v>4060264.45</v>
      </c>
      <c r="F375" s="19">
        <f t="shared" si="65"/>
        <v>119.42049695732422</v>
      </c>
      <c r="G375" s="19">
        <f t="shared" si="66"/>
        <v>61.519158333333337</v>
      </c>
      <c r="H375" s="20">
        <f t="shared" si="67"/>
        <v>660291.62000000011</v>
      </c>
      <c r="J375" s="38"/>
    </row>
    <row r="376" spans="1:10" ht="12.75" customHeight="1" x14ac:dyDescent="0.25">
      <c r="A376" s="24" t="s">
        <v>160</v>
      </c>
      <c r="B376" s="25" t="s">
        <v>4</v>
      </c>
      <c r="C376" s="26">
        <v>3397750.66</v>
      </c>
      <c r="D376" s="26">
        <v>6535000</v>
      </c>
      <c r="E376" s="26">
        <v>4028936.95</v>
      </c>
      <c r="F376" s="27">
        <f t="shared" si="65"/>
        <v>118.57659237420324</v>
      </c>
      <c r="G376" s="27">
        <f t="shared" si="66"/>
        <v>61.651674827850044</v>
      </c>
      <c r="H376" s="28">
        <f t="shared" si="67"/>
        <v>631186.29</v>
      </c>
      <c r="J376" s="38"/>
    </row>
    <row r="377" spans="1:10" ht="12.75" customHeight="1" x14ac:dyDescent="0.25">
      <c r="A377" s="24" t="s">
        <v>161</v>
      </c>
      <c r="B377" s="25" t="s">
        <v>313</v>
      </c>
      <c r="C377" s="26">
        <v>2222.17</v>
      </c>
      <c r="D377" s="26">
        <v>65000</v>
      </c>
      <c r="E377" s="26">
        <v>31327.5</v>
      </c>
      <c r="F377" s="27">
        <f t="shared" si="65"/>
        <v>1409.7706296097958</v>
      </c>
      <c r="G377" s="27">
        <f t="shared" si="66"/>
        <v>48.196153846153841</v>
      </c>
      <c r="H377" s="28">
        <f t="shared" si="67"/>
        <v>29105.33</v>
      </c>
      <c r="J377" s="38"/>
    </row>
    <row r="378" spans="1:10" ht="12.75" customHeight="1" x14ac:dyDescent="0.25">
      <c r="A378" s="22" t="s">
        <v>321</v>
      </c>
      <c r="B378" s="17" t="s">
        <v>322</v>
      </c>
      <c r="C378" s="18">
        <v>1841575.9</v>
      </c>
      <c r="D378" s="18">
        <v>3966000</v>
      </c>
      <c r="E378" s="18">
        <v>1972026.92</v>
      </c>
      <c r="F378" s="19">
        <f t="shared" si="65"/>
        <v>107.08366242195069</v>
      </c>
      <c r="G378" s="19">
        <f t="shared" si="66"/>
        <v>49.7233212304589</v>
      </c>
      <c r="H378" s="20">
        <f t="shared" si="67"/>
        <v>130451.02000000002</v>
      </c>
      <c r="J378" s="38"/>
    </row>
    <row r="379" spans="1:10" ht="12.75" customHeight="1" x14ac:dyDescent="0.25">
      <c r="A379" s="24" t="s">
        <v>160</v>
      </c>
      <c r="B379" s="25" t="s">
        <v>4</v>
      </c>
      <c r="C379" s="26">
        <v>1711572.16</v>
      </c>
      <c r="D379" s="26">
        <v>3636000</v>
      </c>
      <c r="E379" s="26">
        <v>1908142.18</v>
      </c>
      <c r="F379" s="27">
        <f t="shared" si="65"/>
        <v>111.48476380919867</v>
      </c>
      <c r="G379" s="27">
        <f t="shared" si="66"/>
        <v>52.479157865786576</v>
      </c>
      <c r="H379" s="28">
        <f t="shared" si="67"/>
        <v>196570.02000000002</v>
      </c>
      <c r="J379" s="38"/>
    </row>
    <row r="380" spans="1:10" ht="12.75" customHeight="1" x14ac:dyDescent="0.25">
      <c r="A380" s="24" t="s">
        <v>161</v>
      </c>
      <c r="B380" s="25" t="s">
        <v>313</v>
      </c>
      <c r="C380" s="26">
        <v>130003.74</v>
      </c>
      <c r="D380" s="26">
        <v>330000</v>
      </c>
      <c r="E380" s="26">
        <v>63884.74</v>
      </c>
      <c r="F380" s="27">
        <f t="shared" si="65"/>
        <v>49.140693952343213</v>
      </c>
      <c r="G380" s="27">
        <f t="shared" si="66"/>
        <v>19.359012121212121</v>
      </c>
      <c r="H380" s="28">
        <f t="shared" si="67"/>
        <v>-66119</v>
      </c>
      <c r="J380" s="38"/>
    </row>
    <row r="381" spans="1:10" ht="12.75" customHeight="1" x14ac:dyDescent="0.25">
      <c r="A381" s="22" t="s">
        <v>323</v>
      </c>
      <c r="B381" s="17" t="s">
        <v>324</v>
      </c>
      <c r="C381" s="18">
        <v>1285325.06</v>
      </c>
      <c r="D381" s="18">
        <v>3559940</v>
      </c>
      <c r="E381" s="18">
        <v>1394396.86</v>
      </c>
      <c r="F381" s="19">
        <f t="shared" si="65"/>
        <v>108.48593117759644</v>
      </c>
      <c r="G381" s="19">
        <f t="shared" si="66"/>
        <v>39.169111277156361</v>
      </c>
      <c r="H381" s="20">
        <f t="shared" si="67"/>
        <v>109071.80000000005</v>
      </c>
      <c r="J381" s="38"/>
    </row>
    <row r="382" spans="1:10" ht="12.75" customHeight="1" x14ac:dyDescent="0.25">
      <c r="A382" s="24" t="s">
        <v>160</v>
      </c>
      <c r="B382" s="25" t="s">
        <v>4</v>
      </c>
      <c r="C382" s="26">
        <v>1280066.02</v>
      </c>
      <c r="D382" s="26">
        <v>3264140</v>
      </c>
      <c r="E382" s="26">
        <v>1393921.86</v>
      </c>
      <c r="F382" s="27">
        <f t="shared" si="65"/>
        <v>108.89452873688501</v>
      </c>
      <c r="G382" s="27">
        <f t="shared" si="66"/>
        <v>42.704107666950563</v>
      </c>
      <c r="H382" s="28">
        <f t="shared" si="67"/>
        <v>113855.84000000008</v>
      </c>
      <c r="J382" s="38"/>
    </row>
    <row r="383" spans="1:10" ht="12.75" customHeight="1" x14ac:dyDescent="0.25">
      <c r="A383" s="24" t="s">
        <v>161</v>
      </c>
      <c r="B383" s="25" t="s">
        <v>313</v>
      </c>
      <c r="C383" s="26">
        <v>5259.04</v>
      </c>
      <c r="D383" s="26">
        <v>295800</v>
      </c>
      <c r="E383" s="26">
        <v>475</v>
      </c>
      <c r="F383" s="27">
        <f t="shared" si="65"/>
        <v>9.032066688977455</v>
      </c>
      <c r="G383" s="27">
        <f t="shared" si="66"/>
        <v>0.16058147396889791</v>
      </c>
      <c r="H383" s="28">
        <f t="shared" si="67"/>
        <v>-4784.04</v>
      </c>
      <c r="J383" s="38"/>
    </row>
    <row r="384" spans="1:10" ht="12.75" customHeight="1" x14ac:dyDescent="0.25">
      <c r="A384" s="16" t="s">
        <v>270</v>
      </c>
      <c r="B384" s="17" t="s">
        <v>349</v>
      </c>
      <c r="C384" s="18">
        <v>380197619.12</v>
      </c>
      <c r="D384" s="18">
        <v>726156661</v>
      </c>
      <c r="E384" s="18">
        <v>513109506.74000001</v>
      </c>
      <c r="F384" s="19">
        <f t="shared" si="65"/>
        <v>134.95863228382018</v>
      </c>
      <c r="G384" s="19">
        <f t="shared" si="66"/>
        <v>70.660992909352387</v>
      </c>
      <c r="H384" s="20">
        <f t="shared" si="67"/>
        <v>132911887.62</v>
      </c>
      <c r="J384" s="38"/>
    </row>
    <row r="385" spans="1:10" ht="12.75" customHeight="1" x14ac:dyDescent="0.25">
      <c r="A385" s="22" t="s">
        <v>271</v>
      </c>
      <c r="B385" s="17" t="s">
        <v>392</v>
      </c>
      <c r="C385" s="18">
        <v>380197619.12</v>
      </c>
      <c r="D385" s="18">
        <v>726156661</v>
      </c>
      <c r="E385" s="18">
        <v>513109506.74000001</v>
      </c>
      <c r="F385" s="19">
        <f t="shared" si="65"/>
        <v>134.95863228382018</v>
      </c>
      <c r="G385" s="19">
        <f t="shared" si="66"/>
        <v>70.660992909352387</v>
      </c>
      <c r="H385" s="20">
        <f t="shared" si="67"/>
        <v>132911887.62</v>
      </c>
      <c r="J385" s="38"/>
    </row>
    <row r="386" spans="1:10" ht="12.75" customHeight="1" x14ac:dyDescent="0.25">
      <c r="A386" s="24" t="s">
        <v>160</v>
      </c>
      <c r="B386" s="25" t="s">
        <v>4</v>
      </c>
      <c r="C386" s="26">
        <v>378090354.13</v>
      </c>
      <c r="D386" s="26">
        <v>712161073</v>
      </c>
      <c r="E386" s="26">
        <v>512077797.75999999</v>
      </c>
      <c r="F386" s="27">
        <f t="shared" si="65"/>
        <v>135.43794285318654</v>
      </c>
      <c r="G386" s="27">
        <f t="shared" si="66"/>
        <v>71.904772273336533</v>
      </c>
      <c r="H386" s="28">
        <f t="shared" si="67"/>
        <v>133987443.63</v>
      </c>
      <c r="J386" s="38"/>
    </row>
    <row r="387" spans="1:10" ht="12.75" customHeight="1" x14ac:dyDescent="0.25">
      <c r="A387" s="24" t="s">
        <v>161</v>
      </c>
      <c r="B387" s="25" t="s">
        <v>313</v>
      </c>
      <c r="C387" s="26">
        <v>2107264.9900000002</v>
      </c>
      <c r="D387" s="26">
        <v>13995588</v>
      </c>
      <c r="E387" s="26">
        <v>1031708.98</v>
      </c>
      <c r="F387" s="27">
        <f t="shared" si="65"/>
        <v>48.959622301702069</v>
      </c>
      <c r="G387" s="27">
        <f t="shared" si="66"/>
        <v>7.3716729872299753</v>
      </c>
      <c r="H387" s="28">
        <f t="shared" si="67"/>
        <v>-1075556.0100000002</v>
      </c>
      <c r="J387" s="38"/>
    </row>
    <row r="388" spans="1:10" ht="12.75" customHeight="1" x14ac:dyDescent="0.25">
      <c r="A388" s="16" t="s">
        <v>272</v>
      </c>
      <c r="B388" s="17" t="s">
        <v>100</v>
      </c>
      <c r="C388" s="18">
        <v>16774466509.68</v>
      </c>
      <c r="D388" s="18">
        <v>20356715285</v>
      </c>
      <c r="E388" s="18">
        <v>14572365228.43</v>
      </c>
      <c r="F388" s="19">
        <f t="shared" si="65"/>
        <v>86.872302138615026</v>
      </c>
      <c r="G388" s="19">
        <f t="shared" si="66"/>
        <v>71.585052030313349</v>
      </c>
      <c r="H388" s="20">
        <f t="shared" si="67"/>
        <v>-2202101281.25</v>
      </c>
      <c r="J388" s="38"/>
    </row>
    <row r="389" spans="1:10" ht="12.75" customHeight="1" x14ac:dyDescent="0.25">
      <c r="A389" s="22" t="s">
        <v>273</v>
      </c>
      <c r="B389" s="17" t="s">
        <v>101</v>
      </c>
      <c r="C389" s="18">
        <v>6453776395.1000004</v>
      </c>
      <c r="D389" s="18">
        <v>8005114327</v>
      </c>
      <c r="E389" s="18">
        <v>5085818738.3699999</v>
      </c>
      <c r="F389" s="19">
        <f t="shared" si="65"/>
        <v>78.803764292661029</v>
      </c>
      <c r="G389" s="19">
        <f t="shared" si="66"/>
        <v>63.532118725854147</v>
      </c>
      <c r="H389" s="20">
        <f t="shared" si="67"/>
        <v>-1367957656.7300005</v>
      </c>
      <c r="J389" s="38"/>
    </row>
    <row r="390" spans="1:10" ht="12.75" customHeight="1" x14ac:dyDescent="0.25">
      <c r="A390" s="24" t="s">
        <v>160</v>
      </c>
      <c r="B390" s="25" t="s">
        <v>4</v>
      </c>
      <c r="C390" s="26">
        <v>6436457600.21</v>
      </c>
      <c r="D390" s="26">
        <v>7846768272</v>
      </c>
      <c r="E390" s="26">
        <v>5049282430.6599998</v>
      </c>
      <c r="F390" s="27">
        <f t="shared" si="65"/>
        <v>78.448158044189682</v>
      </c>
      <c r="G390" s="27">
        <f t="shared" si="66"/>
        <v>64.348560523669306</v>
      </c>
      <c r="H390" s="28">
        <f t="shared" si="67"/>
        <v>-1387175169.5500002</v>
      </c>
      <c r="J390" s="38"/>
    </row>
    <row r="391" spans="1:10" ht="12.75" customHeight="1" x14ac:dyDescent="0.25">
      <c r="A391" s="24" t="s">
        <v>161</v>
      </c>
      <c r="B391" s="25" t="s">
        <v>313</v>
      </c>
      <c r="C391" s="26">
        <v>17318794.890000001</v>
      </c>
      <c r="D391" s="26">
        <v>158346055</v>
      </c>
      <c r="E391" s="26">
        <v>36536307.710000001</v>
      </c>
      <c r="F391" s="27">
        <f t="shared" si="65"/>
        <v>210.96333747272644</v>
      </c>
      <c r="G391" s="27">
        <f t="shared" si="66"/>
        <v>23.07370885242452</v>
      </c>
      <c r="H391" s="28">
        <f t="shared" si="67"/>
        <v>19217512.82</v>
      </c>
      <c r="J391" s="38"/>
    </row>
    <row r="392" spans="1:10" ht="12.75" customHeight="1" x14ac:dyDescent="0.25">
      <c r="A392" s="21">
        <v>23616</v>
      </c>
      <c r="B392" s="17" t="s">
        <v>102</v>
      </c>
      <c r="C392" s="18">
        <v>32082048.989999998</v>
      </c>
      <c r="D392" s="18">
        <v>48026716</v>
      </c>
      <c r="E392" s="18">
        <v>35289029.670000002</v>
      </c>
      <c r="F392" s="19">
        <f t="shared" si="65"/>
        <v>109.99618409971141</v>
      </c>
      <c r="G392" s="19">
        <f t="shared" si="66"/>
        <v>73.477915229515176</v>
      </c>
      <c r="H392" s="20">
        <f t="shared" si="67"/>
        <v>3206980.6800000034</v>
      </c>
      <c r="J392" s="38"/>
    </row>
    <row r="393" spans="1:10" ht="12.75" customHeight="1" x14ac:dyDescent="0.25">
      <c r="A393" s="23">
        <v>3</v>
      </c>
      <c r="B393" s="25" t="s">
        <v>4</v>
      </c>
      <c r="C393" s="26">
        <v>30549488.559999999</v>
      </c>
      <c r="D393" s="26">
        <v>42656716</v>
      </c>
      <c r="E393" s="26">
        <v>34271043.43</v>
      </c>
      <c r="F393" s="27">
        <f t="shared" si="65"/>
        <v>112.18205294236192</v>
      </c>
      <c r="G393" s="27">
        <f t="shared" si="66"/>
        <v>80.341495182142012</v>
      </c>
      <c r="H393" s="28">
        <f t="shared" si="67"/>
        <v>3721554.870000001</v>
      </c>
      <c r="J393" s="38"/>
    </row>
    <row r="394" spans="1:10" ht="12.75" customHeight="1" x14ac:dyDescent="0.25">
      <c r="A394" s="23">
        <v>4</v>
      </c>
      <c r="B394" s="25" t="s">
        <v>313</v>
      </c>
      <c r="C394" s="26">
        <v>1532560.43</v>
      </c>
      <c r="D394" s="26">
        <v>5370000</v>
      </c>
      <c r="E394" s="26">
        <v>1017986.24</v>
      </c>
      <c r="F394" s="27">
        <f t="shared" si="65"/>
        <v>66.423889073007061</v>
      </c>
      <c r="G394" s="27">
        <f t="shared" si="66"/>
        <v>18.956913221601489</v>
      </c>
      <c r="H394" s="28">
        <f t="shared" si="67"/>
        <v>-514574.18999999994</v>
      </c>
      <c r="J394" s="38"/>
    </row>
    <row r="395" spans="1:10" ht="12.75" customHeight="1" x14ac:dyDescent="0.25">
      <c r="A395" s="22" t="s">
        <v>274</v>
      </c>
      <c r="B395" s="17" t="s">
        <v>103</v>
      </c>
      <c r="C395" s="18">
        <v>628454146.13999999</v>
      </c>
      <c r="D395" s="18">
        <v>565174339</v>
      </c>
      <c r="E395" s="18">
        <v>711762518.36000001</v>
      </c>
      <c r="F395" s="19">
        <f t="shared" si="65"/>
        <v>113.25607806578803</v>
      </c>
      <c r="G395" s="19">
        <f t="shared" si="66"/>
        <v>125.93680732557108</v>
      </c>
      <c r="H395" s="20">
        <f t="shared" si="67"/>
        <v>83308372.220000029</v>
      </c>
      <c r="J395" s="38"/>
    </row>
    <row r="396" spans="1:10" ht="12.75" customHeight="1" x14ac:dyDescent="0.25">
      <c r="A396" s="24" t="s">
        <v>160</v>
      </c>
      <c r="B396" s="25" t="s">
        <v>4</v>
      </c>
      <c r="C396" s="26">
        <v>616781731.66999996</v>
      </c>
      <c r="D396" s="26">
        <v>543608339</v>
      </c>
      <c r="E396" s="26">
        <v>702949033.13</v>
      </c>
      <c r="F396" s="27">
        <f t="shared" si="65"/>
        <v>113.97046913609022</v>
      </c>
      <c r="G396" s="27">
        <f t="shared" si="66"/>
        <v>129.31167215409477</v>
      </c>
      <c r="H396" s="28">
        <f t="shared" si="67"/>
        <v>86167301.460000038</v>
      </c>
      <c r="J396" s="38"/>
    </row>
    <row r="397" spans="1:10" ht="12.75" customHeight="1" x14ac:dyDescent="0.25">
      <c r="A397" s="24" t="s">
        <v>161</v>
      </c>
      <c r="B397" s="25" t="s">
        <v>313</v>
      </c>
      <c r="C397" s="26">
        <v>11672414.470000001</v>
      </c>
      <c r="D397" s="26">
        <v>21566000</v>
      </c>
      <c r="E397" s="26">
        <v>8813485.2300000004</v>
      </c>
      <c r="F397" s="27">
        <f t="shared" si="65"/>
        <v>75.506959186996724</v>
      </c>
      <c r="G397" s="27">
        <f t="shared" si="66"/>
        <v>40.867500834647132</v>
      </c>
      <c r="H397" s="28">
        <f t="shared" si="67"/>
        <v>-2858929.24</v>
      </c>
      <c r="J397" s="38"/>
    </row>
    <row r="398" spans="1:10" ht="12.75" customHeight="1" x14ac:dyDescent="0.25">
      <c r="A398" s="22" t="s">
        <v>275</v>
      </c>
      <c r="B398" s="17" t="s">
        <v>104</v>
      </c>
      <c r="C398" s="18">
        <v>129363486.38</v>
      </c>
      <c r="D398" s="18">
        <v>192717920</v>
      </c>
      <c r="E398" s="18">
        <v>141445169</v>
      </c>
      <c r="F398" s="19">
        <f t="shared" si="65"/>
        <v>109.33932978932752</v>
      </c>
      <c r="G398" s="19">
        <f t="shared" si="66"/>
        <v>73.394923004565428</v>
      </c>
      <c r="H398" s="20">
        <f t="shared" si="67"/>
        <v>12081682.620000005</v>
      </c>
      <c r="J398" s="38"/>
    </row>
    <row r="399" spans="1:10" ht="12.75" customHeight="1" x14ac:dyDescent="0.25">
      <c r="A399" s="24" t="s">
        <v>160</v>
      </c>
      <c r="B399" s="25" t="s">
        <v>4</v>
      </c>
      <c r="C399" s="26">
        <v>123981752.38</v>
      </c>
      <c r="D399" s="26">
        <v>167786672</v>
      </c>
      <c r="E399" s="26">
        <v>139466249</v>
      </c>
      <c r="F399" s="27">
        <f t="shared" si="65"/>
        <v>112.48933518260054</v>
      </c>
      <c r="G399" s="27">
        <f t="shared" si="66"/>
        <v>83.121172461183335</v>
      </c>
      <c r="H399" s="28">
        <f t="shared" si="67"/>
        <v>15484496.620000005</v>
      </c>
      <c r="J399" s="38"/>
    </row>
    <row r="400" spans="1:10" ht="12.75" customHeight="1" x14ac:dyDescent="0.25">
      <c r="A400" s="24" t="s">
        <v>161</v>
      </c>
      <c r="B400" s="25" t="s">
        <v>313</v>
      </c>
      <c r="C400" s="26">
        <v>5381734</v>
      </c>
      <c r="D400" s="26">
        <v>24931248</v>
      </c>
      <c r="E400" s="26">
        <v>1978920</v>
      </c>
      <c r="F400" s="27">
        <f t="shared" si="65"/>
        <v>36.771048141732763</v>
      </c>
      <c r="G400" s="27">
        <f t="shared" si="66"/>
        <v>7.937508784157135</v>
      </c>
      <c r="H400" s="28">
        <f t="shared" si="67"/>
        <v>-3402814</v>
      </c>
      <c r="J400" s="38"/>
    </row>
    <row r="401" spans="1:10" ht="12.75" customHeight="1" x14ac:dyDescent="0.25">
      <c r="A401" s="22" t="s">
        <v>276</v>
      </c>
      <c r="B401" s="17" t="s">
        <v>105</v>
      </c>
      <c r="C401" s="18">
        <v>1316576791.03</v>
      </c>
      <c r="D401" s="18">
        <v>1334648333</v>
      </c>
      <c r="E401" s="18">
        <v>1107574909.8800001</v>
      </c>
      <c r="F401" s="19">
        <f t="shared" si="65"/>
        <v>84.125355803477973</v>
      </c>
      <c r="G401" s="19">
        <f t="shared" si="66"/>
        <v>82.986273049951066</v>
      </c>
      <c r="H401" s="20">
        <f t="shared" si="67"/>
        <v>-209001881.14999986</v>
      </c>
      <c r="J401" s="38"/>
    </row>
    <row r="402" spans="1:10" ht="12.75" customHeight="1" x14ac:dyDescent="0.25">
      <c r="A402" s="24" t="s">
        <v>160</v>
      </c>
      <c r="B402" s="25" t="s">
        <v>4</v>
      </c>
      <c r="C402" s="26">
        <v>1019953051.38</v>
      </c>
      <c r="D402" s="26">
        <v>1108886593</v>
      </c>
      <c r="E402" s="26">
        <v>933738635.50999999</v>
      </c>
      <c r="F402" s="27">
        <f t="shared" si="65"/>
        <v>91.547217222071978</v>
      </c>
      <c r="G402" s="27">
        <f t="shared" si="66"/>
        <v>84.205061311441071</v>
      </c>
      <c r="H402" s="28">
        <f t="shared" si="67"/>
        <v>-86214415.870000005</v>
      </c>
      <c r="J402" s="38"/>
    </row>
    <row r="403" spans="1:10" ht="12.75" customHeight="1" x14ac:dyDescent="0.25">
      <c r="A403" s="24" t="s">
        <v>161</v>
      </c>
      <c r="B403" s="25" t="s">
        <v>313</v>
      </c>
      <c r="C403" s="26">
        <v>296623739.64999998</v>
      </c>
      <c r="D403" s="26">
        <v>225761740</v>
      </c>
      <c r="E403" s="26">
        <v>173836274.37</v>
      </c>
      <c r="F403" s="27">
        <f t="shared" si="65"/>
        <v>58.604976990418045</v>
      </c>
      <c r="G403" s="27">
        <f t="shared" si="66"/>
        <v>76.999882429148542</v>
      </c>
      <c r="H403" s="28">
        <f t="shared" si="67"/>
        <v>-122787465.27999997</v>
      </c>
      <c r="J403" s="38"/>
    </row>
    <row r="404" spans="1:10" ht="12.75" customHeight="1" x14ac:dyDescent="0.25">
      <c r="A404" s="22" t="s">
        <v>277</v>
      </c>
      <c r="B404" s="17" t="s">
        <v>106</v>
      </c>
      <c r="C404" s="18">
        <v>423878525.64999998</v>
      </c>
      <c r="D404" s="18">
        <v>676406004</v>
      </c>
      <c r="E404" s="18">
        <v>392206393.75999999</v>
      </c>
      <c r="F404" s="19">
        <f t="shared" si="65"/>
        <v>92.528016879026339</v>
      </c>
      <c r="G404" s="19">
        <f t="shared" si="66"/>
        <v>57.983872325296502</v>
      </c>
      <c r="H404" s="20">
        <f t="shared" si="67"/>
        <v>-31672131.889999986</v>
      </c>
      <c r="J404" s="38"/>
    </row>
    <row r="405" spans="1:10" ht="12.75" customHeight="1" x14ac:dyDescent="0.25">
      <c r="A405" s="24" t="s">
        <v>160</v>
      </c>
      <c r="B405" s="25" t="s">
        <v>4</v>
      </c>
      <c r="C405" s="26">
        <v>420180021.43000001</v>
      </c>
      <c r="D405" s="26">
        <v>502275833</v>
      </c>
      <c r="E405" s="26">
        <v>378172074.81</v>
      </c>
      <c r="F405" s="27">
        <f t="shared" si="65"/>
        <v>90.002393146386581</v>
      </c>
      <c r="G405" s="27">
        <f t="shared" si="66"/>
        <v>75.291712235336632</v>
      </c>
      <c r="H405" s="28">
        <f t="shared" si="67"/>
        <v>-42007946.620000005</v>
      </c>
      <c r="J405" s="38"/>
    </row>
    <row r="406" spans="1:10" ht="12.75" customHeight="1" x14ac:dyDescent="0.25">
      <c r="A406" s="24" t="s">
        <v>161</v>
      </c>
      <c r="B406" s="25" t="s">
        <v>313</v>
      </c>
      <c r="C406" s="26">
        <v>3698504.22</v>
      </c>
      <c r="D406" s="26">
        <v>174130171</v>
      </c>
      <c r="E406" s="26">
        <v>14034318.949999999</v>
      </c>
      <c r="F406" s="27">
        <f t="shared" si="65"/>
        <v>379.45931963814274</v>
      </c>
      <c r="G406" s="27">
        <f t="shared" si="66"/>
        <v>8.0596710319660794</v>
      </c>
      <c r="H406" s="28">
        <f t="shared" si="67"/>
        <v>10335814.729999999</v>
      </c>
      <c r="J406" s="38"/>
    </row>
    <row r="407" spans="1:10" ht="12.75" customHeight="1" x14ac:dyDescent="0.25">
      <c r="A407" s="22" t="s">
        <v>278</v>
      </c>
      <c r="B407" s="17" t="s">
        <v>107</v>
      </c>
      <c r="C407" s="18">
        <v>1475273173.1700001</v>
      </c>
      <c r="D407" s="18">
        <v>1759167924</v>
      </c>
      <c r="E407" s="18">
        <v>1173488650.5699999</v>
      </c>
      <c r="F407" s="19">
        <f t="shared" si="65"/>
        <v>79.543820894435484</v>
      </c>
      <c r="G407" s="19">
        <f t="shared" si="66"/>
        <v>66.70702862190204</v>
      </c>
      <c r="H407" s="20">
        <f t="shared" si="67"/>
        <v>-301784522.60000014</v>
      </c>
      <c r="J407" s="38"/>
    </row>
    <row r="408" spans="1:10" ht="12.75" customHeight="1" x14ac:dyDescent="0.25">
      <c r="A408" s="24" t="s">
        <v>160</v>
      </c>
      <c r="B408" s="25" t="s">
        <v>4</v>
      </c>
      <c r="C408" s="26">
        <v>1339265445.6700001</v>
      </c>
      <c r="D408" s="26">
        <v>1414610826</v>
      </c>
      <c r="E408" s="26">
        <v>1149039881.8199999</v>
      </c>
      <c r="F408" s="27">
        <f t="shared" si="65"/>
        <v>85.796276274802636</v>
      </c>
      <c r="G408" s="27">
        <f t="shared" si="66"/>
        <v>81.226572050848972</v>
      </c>
      <c r="H408" s="28">
        <f t="shared" si="67"/>
        <v>-190225563.85000014</v>
      </c>
      <c r="J408" s="38"/>
    </row>
    <row r="409" spans="1:10" ht="12.75" customHeight="1" x14ac:dyDescent="0.25">
      <c r="A409" s="24" t="s">
        <v>161</v>
      </c>
      <c r="B409" s="25" t="s">
        <v>313</v>
      </c>
      <c r="C409" s="26">
        <v>136007727.5</v>
      </c>
      <c r="D409" s="26">
        <v>344557098</v>
      </c>
      <c r="E409" s="26">
        <v>24448768.75</v>
      </c>
      <c r="F409" s="27">
        <f t="shared" si="65"/>
        <v>17.976014451090656</v>
      </c>
      <c r="G409" s="27">
        <f t="shared" si="66"/>
        <v>7.0957089236919444</v>
      </c>
      <c r="H409" s="28">
        <f t="shared" si="67"/>
        <v>-111558958.75</v>
      </c>
      <c r="J409" s="38"/>
    </row>
    <row r="410" spans="1:10" ht="12.75" customHeight="1" x14ac:dyDescent="0.25">
      <c r="A410" s="22" t="s">
        <v>279</v>
      </c>
      <c r="B410" s="17" t="s">
        <v>108</v>
      </c>
      <c r="C410" s="18">
        <v>1003926295.51</v>
      </c>
      <c r="D410" s="18">
        <v>1163836058</v>
      </c>
      <c r="E410" s="18">
        <v>937316860.87</v>
      </c>
      <c r="F410" s="19">
        <f t="shared" si="65"/>
        <v>93.365107086256558</v>
      </c>
      <c r="G410" s="19">
        <f t="shared" si="66"/>
        <v>80.53684661400996</v>
      </c>
      <c r="H410" s="20">
        <f t="shared" si="67"/>
        <v>-66609434.639999986</v>
      </c>
      <c r="J410" s="38"/>
    </row>
    <row r="411" spans="1:10" ht="12.75" customHeight="1" x14ac:dyDescent="0.25">
      <c r="A411" s="24" t="s">
        <v>160</v>
      </c>
      <c r="B411" s="25" t="s">
        <v>4</v>
      </c>
      <c r="C411" s="26">
        <v>986248135.90999997</v>
      </c>
      <c r="D411" s="26">
        <v>1029752131</v>
      </c>
      <c r="E411" s="26">
        <v>868906474.64999998</v>
      </c>
      <c r="F411" s="27">
        <f t="shared" si="65"/>
        <v>88.102217181710557</v>
      </c>
      <c r="G411" s="27">
        <f t="shared" si="66"/>
        <v>84.380157951816841</v>
      </c>
      <c r="H411" s="28">
        <f t="shared" si="67"/>
        <v>-117341661.25999999</v>
      </c>
      <c r="J411" s="38"/>
    </row>
    <row r="412" spans="1:10" ht="12.75" customHeight="1" x14ac:dyDescent="0.25">
      <c r="A412" s="24" t="s">
        <v>161</v>
      </c>
      <c r="B412" s="25" t="s">
        <v>313</v>
      </c>
      <c r="C412" s="26">
        <v>17678159.600000001</v>
      </c>
      <c r="D412" s="26">
        <v>134083927</v>
      </c>
      <c r="E412" s="26">
        <v>68410386.219999999</v>
      </c>
      <c r="F412" s="27">
        <f t="shared" ref="F412:F464" si="74">IF(C412=0,"x",E412/C412*100)</f>
        <v>386.97685600711509</v>
      </c>
      <c r="G412" s="27">
        <f t="shared" ref="G412:G464" si="75">IF(D412=0,"x",E412/D412*100)</f>
        <v>51.020571779643653</v>
      </c>
      <c r="H412" s="28">
        <f t="shared" si="67"/>
        <v>50732226.619999997</v>
      </c>
      <c r="J412" s="38"/>
    </row>
    <row r="413" spans="1:10" ht="12.75" customHeight="1" x14ac:dyDescent="0.25">
      <c r="A413" s="22" t="s">
        <v>280</v>
      </c>
      <c r="B413" s="17" t="s">
        <v>109</v>
      </c>
      <c r="C413" s="18">
        <v>1303091934.75</v>
      </c>
      <c r="D413" s="18">
        <v>1566265129</v>
      </c>
      <c r="E413" s="18">
        <v>1256262176.1199999</v>
      </c>
      <c r="F413" s="19">
        <f t="shared" si="74"/>
        <v>96.406258270719448</v>
      </c>
      <c r="G413" s="19">
        <f t="shared" si="75"/>
        <v>80.207504646552081</v>
      </c>
      <c r="H413" s="20">
        <f t="shared" ref="H413:H465" si="76">+E413-C413</f>
        <v>-46829758.630000114</v>
      </c>
      <c r="J413" s="38"/>
    </row>
    <row r="414" spans="1:10" ht="12.75" customHeight="1" x14ac:dyDescent="0.25">
      <c r="A414" s="24" t="s">
        <v>160</v>
      </c>
      <c r="B414" s="25" t="s">
        <v>4</v>
      </c>
      <c r="C414" s="26">
        <v>1280642333.1800001</v>
      </c>
      <c r="D414" s="26">
        <v>1451365928</v>
      </c>
      <c r="E414" s="26">
        <v>1212968428.49</v>
      </c>
      <c r="F414" s="27">
        <f t="shared" si="74"/>
        <v>94.715628014423288</v>
      </c>
      <c r="G414" s="27">
        <f t="shared" si="75"/>
        <v>83.57426649538931</v>
      </c>
      <c r="H414" s="28">
        <f t="shared" si="76"/>
        <v>-67673904.690000057</v>
      </c>
      <c r="J414" s="38"/>
    </row>
    <row r="415" spans="1:10" ht="12.75" customHeight="1" x14ac:dyDescent="0.25">
      <c r="A415" s="24" t="s">
        <v>161</v>
      </c>
      <c r="B415" s="25" t="s">
        <v>313</v>
      </c>
      <c r="C415" s="26">
        <v>22449601.57</v>
      </c>
      <c r="D415" s="26">
        <v>114899201</v>
      </c>
      <c r="E415" s="26">
        <v>43293747.630000003</v>
      </c>
      <c r="F415" s="27">
        <f t="shared" si="74"/>
        <v>192.84862359363467</v>
      </c>
      <c r="G415" s="27">
        <f t="shared" si="75"/>
        <v>37.679763874076031</v>
      </c>
      <c r="H415" s="28">
        <f t="shared" si="76"/>
        <v>20844146.060000002</v>
      </c>
      <c r="J415" s="38"/>
    </row>
    <row r="416" spans="1:10" ht="12.75" customHeight="1" x14ac:dyDescent="0.25">
      <c r="A416" s="22" t="s">
        <v>281</v>
      </c>
      <c r="B416" s="17" t="s">
        <v>110</v>
      </c>
      <c r="C416" s="18">
        <v>47475335.93</v>
      </c>
      <c r="D416" s="18">
        <v>68264959</v>
      </c>
      <c r="E416" s="18">
        <v>48336774.630000003</v>
      </c>
      <c r="F416" s="19">
        <f t="shared" si="74"/>
        <v>101.81449732397925</v>
      </c>
      <c r="G416" s="19">
        <f t="shared" si="75"/>
        <v>70.807593438970656</v>
      </c>
      <c r="H416" s="20">
        <f t="shared" si="76"/>
        <v>861438.70000000298</v>
      </c>
      <c r="J416" s="38"/>
    </row>
    <row r="417" spans="1:10" ht="12.75" customHeight="1" x14ac:dyDescent="0.25">
      <c r="A417" s="24" t="s">
        <v>160</v>
      </c>
      <c r="B417" s="25" t="s">
        <v>4</v>
      </c>
      <c r="C417" s="26">
        <v>47152219.299999997</v>
      </c>
      <c r="D417" s="26">
        <v>65422959</v>
      </c>
      <c r="E417" s="26">
        <v>48081834.549999997</v>
      </c>
      <c r="F417" s="27">
        <f t="shared" si="74"/>
        <v>101.97151960989459</v>
      </c>
      <c r="G417" s="27">
        <f t="shared" si="75"/>
        <v>73.493824316322957</v>
      </c>
      <c r="H417" s="28">
        <f t="shared" si="76"/>
        <v>929615.25</v>
      </c>
      <c r="J417" s="38"/>
    </row>
    <row r="418" spans="1:10" ht="12.75" customHeight="1" x14ac:dyDescent="0.25">
      <c r="A418" s="24" t="s">
        <v>161</v>
      </c>
      <c r="B418" s="25" t="s">
        <v>313</v>
      </c>
      <c r="C418" s="26">
        <v>323116.63</v>
      </c>
      <c r="D418" s="26">
        <v>2842000</v>
      </c>
      <c r="E418" s="26">
        <v>254940.08</v>
      </c>
      <c r="F418" s="27">
        <f t="shared" si="74"/>
        <v>78.900327723769578</v>
      </c>
      <c r="G418" s="27">
        <f t="shared" si="75"/>
        <v>8.9704461646727651</v>
      </c>
      <c r="H418" s="28">
        <f t="shared" si="76"/>
        <v>-68176.550000000017</v>
      </c>
      <c r="J418" s="38"/>
    </row>
    <row r="419" spans="1:10" ht="12.75" customHeight="1" x14ac:dyDescent="0.25">
      <c r="A419" s="22" t="s">
        <v>282</v>
      </c>
      <c r="B419" s="17" t="s">
        <v>111</v>
      </c>
      <c r="C419" s="18">
        <v>349604765.41000003</v>
      </c>
      <c r="D419" s="18">
        <v>384322426</v>
      </c>
      <c r="E419" s="18">
        <v>311517634.49000001</v>
      </c>
      <c r="F419" s="19">
        <f t="shared" si="74"/>
        <v>89.105660251703597</v>
      </c>
      <c r="G419" s="19">
        <f t="shared" si="75"/>
        <v>81.056324954089462</v>
      </c>
      <c r="H419" s="20">
        <f t="shared" si="76"/>
        <v>-38087130.920000017</v>
      </c>
      <c r="J419" s="38"/>
    </row>
    <row r="420" spans="1:10" ht="12.75" customHeight="1" x14ac:dyDescent="0.25">
      <c r="A420" s="24" t="s">
        <v>160</v>
      </c>
      <c r="B420" s="25" t="s">
        <v>4</v>
      </c>
      <c r="C420" s="26">
        <v>344858141.72000003</v>
      </c>
      <c r="D420" s="26">
        <v>300076681</v>
      </c>
      <c r="E420" s="26">
        <v>305450507.66000003</v>
      </c>
      <c r="F420" s="27">
        <f t="shared" si="74"/>
        <v>88.572798698197431</v>
      </c>
      <c r="G420" s="27">
        <f t="shared" si="75"/>
        <v>101.79081781433061</v>
      </c>
      <c r="H420" s="28">
        <f t="shared" si="76"/>
        <v>-39407634.060000002</v>
      </c>
      <c r="J420" s="38"/>
    </row>
    <row r="421" spans="1:10" ht="12.75" customHeight="1" x14ac:dyDescent="0.25">
      <c r="A421" s="24" t="s">
        <v>161</v>
      </c>
      <c r="B421" s="25" t="s">
        <v>313</v>
      </c>
      <c r="C421" s="26">
        <v>4746623.6900000004</v>
      </c>
      <c r="D421" s="26">
        <v>84245745</v>
      </c>
      <c r="E421" s="26">
        <v>6067126.8300000001</v>
      </c>
      <c r="F421" s="27">
        <f t="shared" si="74"/>
        <v>127.81984050646322</v>
      </c>
      <c r="G421" s="27">
        <f t="shared" si="75"/>
        <v>7.2017012016452577</v>
      </c>
      <c r="H421" s="28">
        <f t="shared" si="76"/>
        <v>1320503.1399999997</v>
      </c>
      <c r="J421" s="38"/>
    </row>
    <row r="422" spans="1:10" ht="12.75" customHeight="1" x14ac:dyDescent="0.25">
      <c r="A422" s="22" t="s">
        <v>283</v>
      </c>
      <c r="B422" s="17" t="s">
        <v>112</v>
      </c>
      <c r="C422" s="18">
        <v>618887479.76999998</v>
      </c>
      <c r="D422" s="18">
        <v>864731709</v>
      </c>
      <c r="E422" s="18">
        <v>631721676.27999997</v>
      </c>
      <c r="F422" s="19">
        <f t="shared" si="74"/>
        <v>102.07375281121693</v>
      </c>
      <c r="G422" s="19">
        <f t="shared" si="75"/>
        <v>73.054066331225513</v>
      </c>
      <c r="H422" s="20">
        <f t="shared" si="76"/>
        <v>12834196.50999999</v>
      </c>
      <c r="J422" s="38"/>
    </row>
    <row r="423" spans="1:10" ht="12.75" customHeight="1" x14ac:dyDescent="0.25">
      <c r="A423" s="24" t="s">
        <v>160</v>
      </c>
      <c r="B423" s="25" t="s">
        <v>4</v>
      </c>
      <c r="C423" s="26">
        <v>606130373.66999996</v>
      </c>
      <c r="D423" s="26">
        <v>788593486</v>
      </c>
      <c r="E423" s="26">
        <v>610763637.21000004</v>
      </c>
      <c r="F423" s="27">
        <f t="shared" si="74"/>
        <v>100.7644004889487</v>
      </c>
      <c r="G423" s="27">
        <f t="shared" si="75"/>
        <v>77.449744139783576</v>
      </c>
      <c r="H423" s="28">
        <f t="shared" si="76"/>
        <v>4633263.5400000811</v>
      </c>
      <c r="J423" s="38"/>
    </row>
    <row r="424" spans="1:10" ht="12.75" customHeight="1" x14ac:dyDescent="0.25">
      <c r="A424" s="24" t="s">
        <v>161</v>
      </c>
      <c r="B424" s="25" t="s">
        <v>313</v>
      </c>
      <c r="C424" s="26">
        <v>12757106.1</v>
      </c>
      <c r="D424" s="26">
        <v>76138223</v>
      </c>
      <c r="E424" s="26">
        <v>20958039.07</v>
      </c>
      <c r="F424" s="27">
        <f t="shared" si="74"/>
        <v>164.2852141051018</v>
      </c>
      <c r="G424" s="27">
        <f t="shared" si="75"/>
        <v>27.526304455516382</v>
      </c>
      <c r="H424" s="28">
        <f t="shared" si="76"/>
        <v>8200932.9700000007</v>
      </c>
      <c r="J424" s="38"/>
    </row>
    <row r="425" spans="1:10" ht="12.75" customHeight="1" x14ac:dyDescent="0.25">
      <c r="A425" s="22" t="s">
        <v>350</v>
      </c>
      <c r="B425" s="17" t="s">
        <v>351</v>
      </c>
      <c r="C425" s="18">
        <v>146844341.56999999</v>
      </c>
      <c r="D425" s="18">
        <v>181238967</v>
      </c>
      <c r="E425" s="18">
        <v>145715993.13</v>
      </c>
      <c r="F425" s="27">
        <f t="shared" ref="F425:F427" si="77">IF(C425=0,"x",E425/C425*100)</f>
        <v>99.231602370281252</v>
      </c>
      <c r="G425" s="27">
        <f t="shared" ref="G425:G427" si="78">IF(D425=0,"x",E425/D425*100)</f>
        <v>80.399924774455371</v>
      </c>
      <c r="H425" s="28">
        <f t="shared" ref="H425:H427" si="79">+E425-C425</f>
        <v>-1128348.4399999976</v>
      </c>
      <c r="J425" s="38"/>
    </row>
    <row r="426" spans="1:10" ht="12.75" customHeight="1" x14ac:dyDescent="0.25">
      <c r="A426" s="24" t="s">
        <v>160</v>
      </c>
      <c r="B426" s="25" t="s">
        <v>4</v>
      </c>
      <c r="C426" s="26">
        <v>135787969</v>
      </c>
      <c r="D426" s="26">
        <v>175709259</v>
      </c>
      <c r="E426" s="26">
        <v>143571053.58000001</v>
      </c>
      <c r="F426" s="27">
        <f t="shared" si="77"/>
        <v>105.73179246830036</v>
      </c>
      <c r="G426" s="27">
        <f t="shared" si="78"/>
        <v>81.709441151305526</v>
      </c>
      <c r="H426" s="28">
        <f t="shared" si="79"/>
        <v>7783084.5800000131</v>
      </c>
      <c r="J426" s="38"/>
    </row>
    <row r="427" spans="1:10" ht="12.75" customHeight="1" x14ac:dyDescent="0.25">
      <c r="A427" s="24" t="s">
        <v>161</v>
      </c>
      <c r="B427" s="25" t="s">
        <v>313</v>
      </c>
      <c r="C427" s="26">
        <v>11056372.57</v>
      </c>
      <c r="D427" s="26">
        <v>5529708</v>
      </c>
      <c r="E427" s="26">
        <v>2144939.5499999998</v>
      </c>
      <c r="F427" s="27">
        <f t="shared" si="77"/>
        <v>19.400029588547049</v>
      </c>
      <c r="G427" s="27">
        <f t="shared" si="78"/>
        <v>38.789381826309807</v>
      </c>
      <c r="H427" s="28">
        <f t="shared" si="79"/>
        <v>-8911433.0199999996</v>
      </c>
      <c r="J427" s="38"/>
    </row>
    <row r="428" spans="1:10" ht="12.75" customHeight="1" x14ac:dyDescent="0.25">
      <c r="A428" s="22" t="s">
        <v>284</v>
      </c>
      <c r="B428" s="17" t="s">
        <v>113</v>
      </c>
      <c r="C428" s="18">
        <v>2658104322.54</v>
      </c>
      <c r="D428" s="18">
        <v>3276751064</v>
      </c>
      <c r="E428" s="18">
        <v>2411650099.9899998</v>
      </c>
      <c r="F428" s="19">
        <f t="shared" si="74"/>
        <v>90.728196013221321</v>
      </c>
      <c r="G428" s="19">
        <f t="shared" si="75"/>
        <v>73.598819467416206</v>
      </c>
      <c r="H428" s="20">
        <f t="shared" si="76"/>
        <v>-246454222.55000019</v>
      </c>
      <c r="J428" s="38"/>
    </row>
    <row r="429" spans="1:10" ht="12.75" customHeight="1" x14ac:dyDescent="0.25">
      <c r="A429" s="24" t="s">
        <v>160</v>
      </c>
      <c r="B429" s="25" t="s">
        <v>4</v>
      </c>
      <c r="C429" s="26">
        <v>2618039532.79</v>
      </c>
      <c r="D429" s="26">
        <v>2790734294</v>
      </c>
      <c r="E429" s="26">
        <v>2366640212.8800001</v>
      </c>
      <c r="F429" s="27">
        <f t="shared" si="74"/>
        <v>90.397420789055545</v>
      </c>
      <c r="G429" s="27">
        <f t="shared" si="75"/>
        <v>84.803494835327385</v>
      </c>
      <c r="H429" s="28">
        <f t="shared" si="76"/>
        <v>-251399319.90999985</v>
      </c>
      <c r="J429" s="38"/>
    </row>
    <row r="430" spans="1:10" ht="12.75" customHeight="1" x14ac:dyDescent="0.25">
      <c r="A430" s="24" t="s">
        <v>161</v>
      </c>
      <c r="B430" s="25" t="s">
        <v>313</v>
      </c>
      <c r="C430" s="26">
        <v>40064789.75</v>
      </c>
      <c r="D430" s="26">
        <v>486016770</v>
      </c>
      <c r="E430" s="26">
        <v>45009887.109999999</v>
      </c>
      <c r="F430" s="27">
        <f t="shared" si="74"/>
        <v>112.34275130571476</v>
      </c>
      <c r="G430" s="27">
        <f t="shared" si="75"/>
        <v>9.2609740832605425</v>
      </c>
      <c r="H430" s="28">
        <f t="shared" si="76"/>
        <v>4945097.3599999994</v>
      </c>
      <c r="J430" s="38"/>
    </row>
    <row r="431" spans="1:10" ht="12.75" customHeight="1" x14ac:dyDescent="0.25">
      <c r="A431" s="21">
        <v>38655</v>
      </c>
      <c r="B431" s="17" t="s">
        <v>393</v>
      </c>
      <c r="C431" s="18">
        <v>13297099.720000001</v>
      </c>
      <c r="D431" s="18">
        <v>20955554</v>
      </c>
      <c r="E431" s="18">
        <v>14900279.33</v>
      </c>
      <c r="F431" s="19">
        <f t="shared" si="74"/>
        <v>112.05661116904069</v>
      </c>
      <c r="G431" s="19">
        <f t="shared" si="75"/>
        <v>71.104201444638491</v>
      </c>
      <c r="H431" s="20">
        <f t="shared" si="76"/>
        <v>1603179.6099999994</v>
      </c>
      <c r="J431" s="38"/>
    </row>
    <row r="432" spans="1:10" ht="12.75" customHeight="1" x14ac:dyDescent="0.25">
      <c r="A432" s="24" t="s">
        <v>160</v>
      </c>
      <c r="B432" s="25" t="s">
        <v>4</v>
      </c>
      <c r="C432" s="26">
        <v>13132787.91</v>
      </c>
      <c r="D432" s="26">
        <v>18318602</v>
      </c>
      <c r="E432" s="26">
        <v>14057597.02</v>
      </c>
      <c r="F432" s="27">
        <f t="shared" si="74"/>
        <v>107.04198618250584</v>
      </c>
      <c r="G432" s="27">
        <f t="shared" si="75"/>
        <v>76.739464179635547</v>
      </c>
      <c r="H432" s="28">
        <f t="shared" si="76"/>
        <v>924809.1099999994</v>
      </c>
      <c r="J432" s="38"/>
    </row>
    <row r="433" spans="1:10" ht="12.75" customHeight="1" x14ac:dyDescent="0.25">
      <c r="A433" s="24" t="s">
        <v>161</v>
      </c>
      <c r="B433" s="25" t="s">
        <v>313</v>
      </c>
      <c r="C433" s="26">
        <v>164311.81</v>
      </c>
      <c r="D433" s="26">
        <v>2636952</v>
      </c>
      <c r="E433" s="26">
        <v>842682.31</v>
      </c>
      <c r="F433" s="27">
        <f t="shared" si="74"/>
        <v>512.85559449439461</v>
      </c>
      <c r="G433" s="27">
        <f t="shared" si="75"/>
        <v>31.956679909228537</v>
      </c>
      <c r="H433" s="28">
        <f t="shared" si="76"/>
        <v>678370.5</v>
      </c>
      <c r="J433" s="38"/>
    </row>
    <row r="434" spans="1:10" ht="12.75" customHeight="1" x14ac:dyDescent="0.25">
      <c r="A434" s="22" t="s">
        <v>285</v>
      </c>
      <c r="B434" s="17" t="s">
        <v>114</v>
      </c>
      <c r="C434" s="18">
        <v>6573324.8700000001</v>
      </c>
      <c r="D434" s="18">
        <v>26522428</v>
      </c>
      <c r="E434" s="18">
        <v>8313961.1699999999</v>
      </c>
      <c r="F434" s="19">
        <f t="shared" si="74"/>
        <v>126.48030234963876</v>
      </c>
      <c r="G434" s="19">
        <f t="shared" si="75"/>
        <v>31.346908246861865</v>
      </c>
      <c r="H434" s="20">
        <f t="shared" si="76"/>
        <v>1740636.2999999998</v>
      </c>
      <c r="J434" s="38"/>
    </row>
    <row r="435" spans="1:10" ht="12.75" customHeight="1" x14ac:dyDescent="0.25">
      <c r="A435" s="24" t="s">
        <v>160</v>
      </c>
      <c r="B435" s="25" t="s">
        <v>4</v>
      </c>
      <c r="C435" s="26">
        <v>5758020.4199999999</v>
      </c>
      <c r="D435" s="26">
        <v>11576148</v>
      </c>
      <c r="E435" s="26">
        <v>7421253.96</v>
      </c>
      <c r="F435" s="27">
        <f t="shared" si="74"/>
        <v>128.8855095793495</v>
      </c>
      <c r="G435" s="27">
        <f t="shared" si="75"/>
        <v>64.108146855067844</v>
      </c>
      <c r="H435" s="28">
        <f t="shared" si="76"/>
        <v>1663233.54</v>
      </c>
      <c r="J435" s="38"/>
    </row>
    <row r="436" spans="1:10" ht="12.75" customHeight="1" x14ac:dyDescent="0.25">
      <c r="A436" s="24" t="s">
        <v>161</v>
      </c>
      <c r="B436" s="25" t="s">
        <v>313</v>
      </c>
      <c r="C436" s="26">
        <v>815304.45</v>
      </c>
      <c r="D436" s="26">
        <v>14946280</v>
      </c>
      <c r="E436" s="26">
        <v>892707.21</v>
      </c>
      <c r="F436" s="27">
        <f t="shared" si="74"/>
        <v>109.49372470615117</v>
      </c>
      <c r="G436" s="27">
        <f t="shared" si="75"/>
        <v>5.9727718870514934</v>
      </c>
      <c r="H436" s="28">
        <f t="shared" si="76"/>
        <v>77402.760000000009</v>
      </c>
      <c r="J436" s="38"/>
    </row>
    <row r="437" spans="1:10" ht="12.75" customHeight="1" x14ac:dyDescent="0.25">
      <c r="A437" s="22" t="s">
        <v>286</v>
      </c>
      <c r="B437" s="17" t="s">
        <v>115</v>
      </c>
      <c r="C437" s="18">
        <v>167257043.15000001</v>
      </c>
      <c r="D437" s="18">
        <v>222571428</v>
      </c>
      <c r="E437" s="18">
        <v>159044362.81</v>
      </c>
      <c r="F437" s="19">
        <f t="shared" si="74"/>
        <v>95.08978504861247</v>
      </c>
      <c r="G437" s="19">
        <f t="shared" si="75"/>
        <v>71.457672819531894</v>
      </c>
      <c r="H437" s="20">
        <f t="shared" si="76"/>
        <v>-8212680.3400000036</v>
      </c>
      <c r="J437" s="38"/>
    </row>
    <row r="438" spans="1:10" ht="12.75" customHeight="1" x14ac:dyDescent="0.25">
      <c r="A438" s="24" t="s">
        <v>160</v>
      </c>
      <c r="B438" s="25" t="s">
        <v>4</v>
      </c>
      <c r="C438" s="26">
        <v>161908597.55000001</v>
      </c>
      <c r="D438" s="26">
        <v>206887150</v>
      </c>
      <c r="E438" s="26">
        <v>157587457.25</v>
      </c>
      <c r="F438" s="27">
        <f>IF(C438=0,"x",E438/C438*100)</f>
        <v>97.33112363062402</v>
      </c>
      <c r="G438" s="27">
        <f t="shared" si="75"/>
        <v>76.170732329194919</v>
      </c>
      <c r="H438" s="28">
        <f t="shared" si="76"/>
        <v>-4321140.3000000119</v>
      </c>
      <c r="J438" s="38"/>
    </row>
    <row r="439" spans="1:10" ht="12.75" customHeight="1" x14ac:dyDescent="0.25">
      <c r="A439" s="24" t="s">
        <v>161</v>
      </c>
      <c r="B439" s="25" t="s">
        <v>313</v>
      </c>
      <c r="C439" s="26">
        <v>5348445.5999999996</v>
      </c>
      <c r="D439" s="26">
        <v>15684278</v>
      </c>
      <c r="E439" s="26">
        <v>1456905.56</v>
      </c>
      <c r="F439" s="27">
        <f t="shared" ref="F439" si="80">IF(C439=0,"x",E439/C439*100)</f>
        <v>27.239793931904256</v>
      </c>
      <c r="G439" s="27">
        <f t="shared" si="75"/>
        <v>9.2889552199980123</v>
      </c>
      <c r="H439" s="28">
        <f t="shared" si="76"/>
        <v>-3891540.0399999996</v>
      </c>
      <c r="J439" s="38"/>
    </row>
    <row r="440" spans="1:10" ht="12.75" customHeight="1" x14ac:dyDescent="0.25">
      <c r="A440" s="16" t="s">
        <v>287</v>
      </c>
      <c r="B440" s="17" t="s">
        <v>117</v>
      </c>
      <c r="C440" s="29">
        <v>54155275.939999998</v>
      </c>
      <c r="D440" s="29">
        <v>457183500</v>
      </c>
      <c r="E440" s="29">
        <v>68042327.019999996</v>
      </c>
      <c r="F440" s="27">
        <f t="shared" ref="F440" si="81">IF(C440=0,"x",E440/C440*100)</f>
        <v>125.64302524353457</v>
      </c>
      <c r="G440" s="27">
        <f t="shared" ref="G440" si="82">IF(D440=0,"x",E440/D440*100)</f>
        <v>14.882935849609618</v>
      </c>
      <c r="H440" s="28">
        <f t="shared" ref="H440" si="83">+E440-C440</f>
        <v>13887051.079999998</v>
      </c>
      <c r="J440" s="38"/>
    </row>
    <row r="441" spans="1:10" ht="12.75" customHeight="1" x14ac:dyDescent="0.25">
      <c r="A441" s="22" t="s">
        <v>288</v>
      </c>
      <c r="B441" s="17" t="s">
        <v>118</v>
      </c>
      <c r="C441" s="18">
        <v>54155275.939999998</v>
      </c>
      <c r="D441" s="18">
        <v>457183500</v>
      </c>
      <c r="E441" s="18">
        <v>68042327.019999996</v>
      </c>
      <c r="F441" s="19">
        <f t="shared" si="74"/>
        <v>125.64302524353457</v>
      </c>
      <c r="G441" s="19">
        <f t="shared" si="75"/>
        <v>14.882935849609618</v>
      </c>
      <c r="H441" s="20">
        <f t="shared" si="76"/>
        <v>13887051.079999998</v>
      </c>
      <c r="J441" s="38"/>
    </row>
    <row r="442" spans="1:10" ht="12.75" customHeight="1" x14ac:dyDescent="0.25">
      <c r="A442" s="24" t="s">
        <v>160</v>
      </c>
      <c r="B442" s="25" t="s">
        <v>4</v>
      </c>
      <c r="C442" s="26">
        <v>52004137</v>
      </c>
      <c r="D442" s="26">
        <v>86257000</v>
      </c>
      <c r="E442" s="26">
        <v>57340655.009999998</v>
      </c>
      <c r="F442" s="27">
        <f t="shared" si="74"/>
        <v>110.26171823599343</v>
      </c>
      <c r="G442" s="27">
        <f t="shared" si="75"/>
        <v>66.4765236560511</v>
      </c>
      <c r="H442" s="28">
        <f t="shared" si="76"/>
        <v>5336518.0099999979</v>
      </c>
      <c r="J442" s="38"/>
    </row>
    <row r="443" spans="1:10" ht="12.75" customHeight="1" x14ac:dyDescent="0.25">
      <c r="A443" s="24" t="s">
        <v>161</v>
      </c>
      <c r="B443" s="25" t="s">
        <v>313</v>
      </c>
      <c r="C443" s="26">
        <v>2151138.94</v>
      </c>
      <c r="D443" s="26">
        <v>370926500</v>
      </c>
      <c r="E443" s="26">
        <v>10701672.01</v>
      </c>
      <c r="F443" s="27">
        <f t="shared" si="74"/>
        <v>497.48864710709944</v>
      </c>
      <c r="G443" s="27">
        <f t="shared" si="75"/>
        <v>2.8851192918273565</v>
      </c>
      <c r="H443" s="28">
        <f t="shared" si="76"/>
        <v>8550533.0700000003</v>
      </c>
      <c r="J443" s="38"/>
    </row>
    <row r="444" spans="1:10" ht="12.75" customHeight="1" x14ac:dyDescent="0.25">
      <c r="A444" s="16" t="s">
        <v>352</v>
      </c>
      <c r="B444" s="17" t="s">
        <v>353</v>
      </c>
      <c r="C444" s="29">
        <v>2398219866.3299999</v>
      </c>
      <c r="D444" s="29">
        <v>3513718529</v>
      </c>
      <c r="E444" s="29">
        <v>2473841609.4899998</v>
      </c>
      <c r="F444" s="19">
        <f t="shared" si="74"/>
        <v>103.15324479718051</v>
      </c>
      <c r="G444" s="19">
        <f t="shared" si="75"/>
        <v>70.4052299315521</v>
      </c>
      <c r="H444" s="30">
        <f t="shared" si="76"/>
        <v>75621743.159999847</v>
      </c>
      <c r="J444" s="38"/>
    </row>
    <row r="445" spans="1:10" ht="12.75" customHeight="1" x14ac:dyDescent="0.25">
      <c r="A445" s="22" t="s">
        <v>354</v>
      </c>
      <c r="B445" s="17" t="s">
        <v>394</v>
      </c>
      <c r="C445" s="18">
        <v>619743301.63999999</v>
      </c>
      <c r="D445" s="18">
        <v>1048960867</v>
      </c>
      <c r="E445" s="18">
        <v>617970140.53999996</v>
      </c>
      <c r="F445" s="19">
        <f t="shared" si="74"/>
        <v>99.713887815276465</v>
      </c>
      <c r="G445" s="19">
        <f t="shared" si="75"/>
        <v>58.912601983654355</v>
      </c>
      <c r="H445" s="20">
        <f t="shared" si="76"/>
        <v>-1773161.1000000238</v>
      </c>
      <c r="J445" s="38"/>
    </row>
    <row r="446" spans="1:10" ht="12.75" customHeight="1" x14ac:dyDescent="0.25">
      <c r="A446" s="24" t="s">
        <v>160</v>
      </c>
      <c r="B446" s="25" t="s">
        <v>4</v>
      </c>
      <c r="C446" s="26">
        <v>493493219.13</v>
      </c>
      <c r="D446" s="26">
        <v>725547797</v>
      </c>
      <c r="E446" s="26">
        <v>504172356.89999998</v>
      </c>
      <c r="F446" s="27">
        <f t="shared" si="74"/>
        <v>102.16398875527139</v>
      </c>
      <c r="G446" s="27">
        <f t="shared" si="75"/>
        <v>69.488510472315582</v>
      </c>
      <c r="H446" s="28">
        <f t="shared" si="76"/>
        <v>10679137.769999981</v>
      </c>
      <c r="J446" s="38"/>
    </row>
    <row r="447" spans="1:10" ht="12.75" customHeight="1" x14ac:dyDescent="0.25">
      <c r="A447" s="24" t="s">
        <v>161</v>
      </c>
      <c r="B447" s="25" t="s">
        <v>313</v>
      </c>
      <c r="C447" s="26">
        <v>126250082.51000001</v>
      </c>
      <c r="D447" s="26">
        <v>323413070</v>
      </c>
      <c r="E447" s="26">
        <v>113797783.64</v>
      </c>
      <c r="F447" s="27">
        <f t="shared" si="74"/>
        <v>90.136799420298459</v>
      </c>
      <c r="G447" s="27">
        <f t="shared" si="75"/>
        <v>35.186513532059784</v>
      </c>
      <c r="H447" s="28">
        <f t="shared" si="76"/>
        <v>-12452298.870000005</v>
      </c>
      <c r="J447" s="38"/>
    </row>
    <row r="448" spans="1:10" ht="12.75" customHeight="1" x14ac:dyDescent="0.25">
      <c r="A448" s="22" t="s">
        <v>355</v>
      </c>
      <c r="B448" s="17" t="s">
        <v>119</v>
      </c>
      <c r="C448" s="18">
        <v>5187072.51</v>
      </c>
      <c r="D448" s="18">
        <v>13391250</v>
      </c>
      <c r="E448" s="18">
        <v>5332845.66</v>
      </c>
      <c r="F448" s="19">
        <f t="shared" si="74"/>
        <v>102.8103164110193</v>
      </c>
      <c r="G448" s="19">
        <f t="shared" si="75"/>
        <v>39.823359731167741</v>
      </c>
      <c r="H448" s="20">
        <f t="shared" si="76"/>
        <v>145773.15000000037</v>
      </c>
      <c r="J448" s="38"/>
    </row>
    <row r="449" spans="1:10" ht="12.75" customHeight="1" x14ac:dyDescent="0.25">
      <c r="A449" s="24" t="s">
        <v>160</v>
      </c>
      <c r="B449" s="25" t="s">
        <v>4</v>
      </c>
      <c r="C449" s="26">
        <v>5033916.26</v>
      </c>
      <c r="D449" s="26">
        <v>13100450</v>
      </c>
      <c r="E449" s="26">
        <v>5332845.66</v>
      </c>
      <c r="F449" s="27">
        <f t="shared" si="74"/>
        <v>105.93830696738686</v>
      </c>
      <c r="G449" s="27">
        <f t="shared" si="75"/>
        <v>40.707347152197066</v>
      </c>
      <c r="H449" s="28">
        <f t="shared" si="76"/>
        <v>298929.40000000037</v>
      </c>
      <c r="J449" s="38"/>
    </row>
    <row r="450" spans="1:10" ht="12.75" customHeight="1" x14ac:dyDescent="0.25">
      <c r="A450" s="24" t="s">
        <v>161</v>
      </c>
      <c r="B450" s="25" t="s">
        <v>313</v>
      </c>
      <c r="C450" s="26">
        <v>153156.25</v>
      </c>
      <c r="D450" s="26">
        <v>290800</v>
      </c>
      <c r="E450" s="26"/>
      <c r="F450" s="27">
        <f t="shared" si="74"/>
        <v>0</v>
      </c>
      <c r="G450" s="27">
        <f t="shared" ref="G450" si="84">IF(D450=0,"x",E450/D450*100)</f>
        <v>0</v>
      </c>
      <c r="H450" s="28">
        <f t="shared" ref="H450" si="85">+E450-C450</f>
        <v>-153156.25</v>
      </c>
      <c r="J450" s="38"/>
    </row>
    <row r="451" spans="1:10" ht="12.75" customHeight="1" x14ac:dyDescent="0.25">
      <c r="A451" s="22" t="s">
        <v>356</v>
      </c>
      <c r="B451" s="17" t="s">
        <v>120</v>
      </c>
      <c r="C451" s="18">
        <v>431604294.79000002</v>
      </c>
      <c r="D451" s="18">
        <v>594368435</v>
      </c>
      <c r="E451" s="18">
        <v>479096224.12</v>
      </c>
      <c r="F451" s="19">
        <f t="shared" si="74"/>
        <v>111.00358126721316</v>
      </c>
      <c r="G451" s="19">
        <f t="shared" si="75"/>
        <v>80.605933274367104</v>
      </c>
      <c r="H451" s="20">
        <f t="shared" si="76"/>
        <v>47491929.329999983</v>
      </c>
      <c r="J451" s="38"/>
    </row>
    <row r="452" spans="1:10" ht="12.75" customHeight="1" x14ac:dyDescent="0.25">
      <c r="A452" s="24" t="s">
        <v>160</v>
      </c>
      <c r="B452" s="25" t="s">
        <v>4</v>
      </c>
      <c r="C452" s="26">
        <v>430088499.38999999</v>
      </c>
      <c r="D452" s="26">
        <v>588881013</v>
      </c>
      <c r="E452" s="26">
        <v>474194060.42000002</v>
      </c>
      <c r="F452" s="27">
        <f t="shared" si="74"/>
        <v>110.25499660943167</v>
      </c>
      <c r="G452" s="27">
        <f t="shared" si="75"/>
        <v>80.52459664207241</v>
      </c>
      <c r="H452" s="28">
        <f t="shared" si="76"/>
        <v>44105561.030000031</v>
      </c>
      <c r="J452" s="38"/>
    </row>
    <row r="453" spans="1:10" ht="12.75" customHeight="1" x14ac:dyDescent="0.25">
      <c r="A453" s="24" t="s">
        <v>161</v>
      </c>
      <c r="B453" s="25" t="s">
        <v>313</v>
      </c>
      <c r="C453" s="26">
        <v>1515795.4</v>
      </c>
      <c r="D453" s="26">
        <v>5487422</v>
      </c>
      <c r="E453" s="26">
        <v>4902163.7</v>
      </c>
      <c r="F453" s="27">
        <f t="shared" si="74"/>
        <v>323.40536856095491</v>
      </c>
      <c r="G453" s="27">
        <f t="shared" si="75"/>
        <v>89.33454908334005</v>
      </c>
      <c r="H453" s="28">
        <f t="shared" si="76"/>
        <v>3386368.3000000003</v>
      </c>
      <c r="J453" s="38"/>
    </row>
    <row r="454" spans="1:10" ht="12.75" customHeight="1" x14ac:dyDescent="0.25">
      <c r="A454" s="22" t="s">
        <v>357</v>
      </c>
      <c r="B454" s="17" t="s">
        <v>121</v>
      </c>
      <c r="C454" s="18">
        <v>24638249.34</v>
      </c>
      <c r="D454" s="18">
        <v>35326800</v>
      </c>
      <c r="E454" s="18">
        <v>24667076.120000001</v>
      </c>
      <c r="F454" s="19">
        <f t="shared" si="74"/>
        <v>100.11700011474922</v>
      </c>
      <c r="G454" s="19">
        <f t="shared" si="75"/>
        <v>69.825390694883211</v>
      </c>
      <c r="H454" s="20">
        <f t="shared" si="76"/>
        <v>28826.780000001192</v>
      </c>
      <c r="J454" s="38"/>
    </row>
    <row r="455" spans="1:10" ht="12.75" customHeight="1" x14ac:dyDescent="0.25">
      <c r="A455" s="24" t="s">
        <v>160</v>
      </c>
      <c r="B455" s="25" t="s">
        <v>4</v>
      </c>
      <c r="C455" s="26">
        <v>24634492.640000001</v>
      </c>
      <c r="D455" s="26">
        <v>34975800</v>
      </c>
      <c r="E455" s="26">
        <v>24653808.199999999</v>
      </c>
      <c r="F455" s="27">
        <f t="shared" si="74"/>
        <v>100.07840859676824</v>
      </c>
      <c r="G455" s="27">
        <f t="shared" si="75"/>
        <v>70.488189548201902</v>
      </c>
      <c r="H455" s="28">
        <f t="shared" si="76"/>
        <v>19315.559999998659</v>
      </c>
      <c r="J455" s="38"/>
    </row>
    <row r="456" spans="1:10" ht="12.75" customHeight="1" x14ac:dyDescent="0.25">
      <c r="A456" s="24" t="s">
        <v>161</v>
      </c>
      <c r="B456" s="25" t="s">
        <v>313</v>
      </c>
      <c r="C456" s="26">
        <v>3756.7</v>
      </c>
      <c r="D456" s="26">
        <v>351000</v>
      </c>
      <c r="E456" s="26">
        <v>13267.92</v>
      </c>
      <c r="F456" s="27">
        <f t="shared" si="74"/>
        <v>353.18018473660396</v>
      </c>
      <c r="G456" s="27">
        <f t="shared" si="75"/>
        <v>3.7800341880341883</v>
      </c>
      <c r="H456" s="28">
        <f t="shared" si="76"/>
        <v>9511.2200000000012</v>
      </c>
      <c r="J456" s="38"/>
    </row>
    <row r="457" spans="1:10" ht="12.75" customHeight="1" x14ac:dyDescent="0.25">
      <c r="A457" s="22" t="s">
        <v>358</v>
      </c>
      <c r="B457" s="17" t="s">
        <v>122</v>
      </c>
      <c r="C457" s="18">
        <v>16649249.949999999</v>
      </c>
      <c r="D457" s="18">
        <v>23967300</v>
      </c>
      <c r="E457" s="18">
        <v>16393569.529999999</v>
      </c>
      <c r="F457" s="19">
        <f t="shared" si="74"/>
        <v>98.464312682145788</v>
      </c>
      <c r="G457" s="19">
        <f t="shared" si="75"/>
        <v>68.399734346380271</v>
      </c>
      <c r="H457" s="20">
        <f t="shared" si="76"/>
        <v>-255680.41999999993</v>
      </c>
      <c r="J457" s="38"/>
    </row>
    <row r="458" spans="1:10" ht="12.75" customHeight="1" x14ac:dyDescent="0.25">
      <c r="A458" s="24" t="s">
        <v>160</v>
      </c>
      <c r="B458" s="25" t="s">
        <v>4</v>
      </c>
      <c r="C458" s="26">
        <v>16645055.91</v>
      </c>
      <c r="D458" s="26">
        <v>23693800</v>
      </c>
      <c r="E458" s="26">
        <v>16362293.84</v>
      </c>
      <c r="F458" s="27">
        <f t="shared" si="74"/>
        <v>98.301224871043402</v>
      </c>
      <c r="G458" s="27">
        <f t="shared" si="75"/>
        <v>69.057280132355302</v>
      </c>
      <c r="H458" s="28">
        <f t="shared" si="76"/>
        <v>-282762.0700000003</v>
      </c>
      <c r="J458" s="38"/>
    </row>
    <row r="459" spans="1:10" ht="12.75" customHeight="1" x14ac:dyDescent="0.25">
      <c r="A459" s="24" t="s">
        <v>161</v>
      </c>
      <c r="B459" s="25" t="s">
        <v>313</v>
      </c>
      <c r="C459" s="26">
        <v>4194.04</v>
      </c>
      <c r="D459" s="26">
        <v>273500</v>
      </c>
      <c r="E459" s="26">
        <v>31275.69</v>
      </c>
      <c r="F459" s="27">
        <f t="shared" si="74"/>
        <v>745.71749434912397</v>
      </c>
      <c r="G459" s="27">
        <f t="shared" si="75"/>
        <v>11.435352833638026</v>
      </c>
      <c r="H459" s="28">
        <f t="shared" si="76"/>
        <v>27081.649999999998</v>
      </c>
      <c r="J459" s="38"/>
    </row>
    <row r="460" spans="1:10" ht="12.75" customHeight="1" x14ac:dyDescent="0.25">
      <c r="A460" s="22" t="s">
        <v>359</v>
      </c>
      <c r="B460" s="17" t="s">
        <v>123</v>
      </c>
      <c r="C460" s="18">
        <v>13409190.1</v>
      </c>
      <c r="D460" s="18">
        <v>19478400</v>
      </c>
      <c r="E460" s="18">
        <v>13547381.74</v>
      </c>
      <c r="F460" s="19">
        <f t="shared" si="74"/>
        <v>101.03057409858036</v>
      </c>
      <c r="G460" s="19">
        <f t="shared" si="75"/>
        <v>69.550793391654338</v>
      </c>
      <c r="H460" s="20">
        <f t="shared" si="76"/>
        <v>138191.6400000006</v>
      </c>
      <c r="J460" s="38"/>
    </row>
    <row r="461" spans="1:10" ht="12.75" customHeight="1" x14ac:dyDescent="0.25">
      <c r="A461" s="24" t="s">
        <v>160</v>
      </c>
      <c r="B461" s="25" t="s">
        <v>4</v>
      </c>
      <c r="C461" s="26">
        <v>13389513.859999999</v>
      </c>
      <c r="D461" s="26">
        <v>19382200</v>
      </c>
      <c r="E461" s="26">
        <v>13503486.060000001</v>
      </c>
      <c r="F461" s="27">
        <f t="shared" si="74"/>
        <v>100.85120491447029</v>
      </c>
      <c r="G461" s="27">
        <f t="shared" si="75"/>
        <v>69.6695218293073</v>
      </c>
      <c r="H461" s="28">
        <f t="shared" si="76"/>
        <v>113972.20000000112</v>
      </c>
      <c r="J461" s="38"/>
    </row>
    <row r="462" spans="1:10" ht="12.75" customHeight="1" x14ac:dyDescent="0.25">
      <c r="A462" s="24" t="s">
        <v>161</v>
      </c>
      <c r="B462" s="25" t="s">
        <v>313</v>
      </c>
      <c r="C462" s="26">
        <v>19676.240000000002</v>
      </c>
      <c r="D462" s="26">
        <v>96200</v>
      </c>
      <c r="E462" s="26">
        <v>43895.68</v>
      </c>
      <c r="F462" s="27">
        <f t="shared" si="74"/>
        <v>223.08977731517808</v>
      </c>
      <c r="G462" s="27">
        <f t="shared" si="75"/>
        <v>45.629604989604985</v>
      </c>
      <c r="H462" s="28">
        <f t="shared" si="76"/>
        <v>24219.439999999999</v>
      </c>
      <c r="J462" s="38"/>
    </row>
    <row r="463" spans="1:10" ht="12.75" customHeight="1" x14ac:dyDescent="0.25">
      <c r="A463" s="22" t="s">
        <v>360</v>
      </c>
      <c r="B463" s="17" t="s">
        <v>124</v>
      </c>
      <c r="C463" s="18">
        <v>19065803.609999999</v>
      </c>
      <c r="D463" s="18">
        <v>27023874</v>
      </c>
      <c r="E463" s="18">
        <v>19585328.039999999</v>
      </c>
      <c r="F463" s="19">
        <f t="shared" si="74"/>
        <v>102.72490182227362</v>
      </c>
      <c r="G463" s="19">
        <f t="shared" si="75"/>
        <v>72.474168729472311</v>
      </c>
      <c r="H463" s="20">
        <f t="shared" si="76"/>
        <v>519524.4299999997</v>
      </c>
      <c r="J463" s="38"/>
    </row>
    <row r="464" spans="1:10" ht="12.75" customHeight="1" x14ac:dyDescent="0.25">
      <c r="A464" s="24" t="s">
        <v>160</v>
      </c>
      <c r="B464" s="25" t="s">
        <v>4</v>
      </c>
      <c r="C464" s="26">
        <v>19040355.239999998</v>
      </c>
      <c r="D464" s="26">
        <v>26884974</v>
      </c>
      <c r="E464" s="26">
        <v>19529156.530000001</v>
      </c>
      <c r="F464" s="27">
        <f t="shared" si="74"/>
        <v>102.56718576853612</v>
      </c>
      <c r="G464" s="27">
        <f t="shared" si="75"/>
        <v>72.639670508887235</v>
      </c>
      <c r="H464" s="28">
        <f t="shared" si="76"/>
        <v>488801.29000000283</v>
      </c>
      <c r="J464" s="38"/>
    </row>
    <row r="465" spans="1:10" ht="12.75" customHeight="1" x14ac:dyDescent="0.25">
      <c r="A465" s="24" t="s">
        <v>161</v>
      </c>
      <c r="B465" s="25" t="s">
        <v>313</v>
      </c>
      <c r="C465" s="26">
        <v>25448.37</v>
      </c>
      <c r="D465" s="26">
        <v>138900</v>
      </c>
      <c r="E465" s="26">
        <v>56171.51</v>
      </c>
      <c r="F465" s="27">
        <f t="shared" ref="F465:F540" si="86">IF(C465=0,"x",E465/C465*100)</f>
        <v>220.72733931485593</v>
      </c>
      <c r="G465" s="27">
        <f t="shared" ref="G465:G540" si="87">IF(D465=0,"x",E465/D465*100)</f>
        <v>40.440251979841612</v>
      </c>
      <c r="H465" s="28">
        <f t="shared" si="76"/>
        <v>30723.140000000003</v>
      </c>
      <c r="J465" s="38"/>
    </row>
    <row r="466" spans="1:10" ht="12.75" customHeight="1" x14ac:dyDescent="0.25">
      <c r="A466" s="22" t="s">
        <v>361</v>
      </c>
      <c r="B466" s="17" t="s">
        <v>125</v>
      </c>
      <c r="C466" s="18">
        <v>40270415.979999997</v>
      </c>
      <c r="D466" s="18">
        <v>49409143</v>
      </c>
      <c r="E466" s="18">
        <v>31845998.149999999</v>
      </c>
      <c r="F466" s="19">
        <f t="shared" si="86"/>
        <v>79.080380410810946</v>
      </c>
      <c r="G466" s="19">
        <f t="shared" si="87"/>
        <v>64.453654154657158</v>
      </c>
      <c r="H466" s="20">
        <f t="shared" ref="H466:H540" si="88">+E466-C466</f>
        <v>-8424417.8299999982</v>
      </c>
      <c r="J466" s="38"/>
    </row>
    <row r="467" spans="1:10" ht="12.75" customHeight="1" x14ac:dyDescent="0.25">
      <c r="A467" s="24" t="s">
        <v>160</v>
      </c>
      <c r="B467" s="25" t="s">
        <v>4</v>
      </c>
      <c r="C467" s="26">
        <v>40242849.049999997</v>
      </c>
      <c r="D467" s="26">
        <v>49213143</v>
      </c>
      <c r="E467" s="26">
        <v>31784141.609999999</v>
      </c>
      <c r="F467" s="27">
        <f t="shared" si="86"/>
        <v>78.980843454969047</v>
      </c>
      <c r="G467" s="27">
        <f t="shared" si="87"/>
        <v>64.584661073160888</v>
      </c>
      <c r="H467" s="28">
        <f t="shared" si="88"/>
        <v>-8458707.4399999976</v>
      </c>
      <c r="J467" s="38"/>
    </row>
    <row r="468" spans="1:10" ht="12.75" customHeight="1" x14ac:dyDescent="0.25">
      <c r="A468" s="24" t="s">
        <v>161</v>
      </c>
      <c r="B468" s="25" t="s">
        <v>313</v>
      </c>
      <c r="C468" s="26">
        <v>27566.93</v>
      </c>
      <c r="D468" s="26">
        <v>196000</v>
      </c>
      <c r="E468" s="26">
        <v>61856.54</v>
      </c>
      <c r="F468" s="27">
        <f t="shared" ref="F468" si="89">IF(C468=0,"x",E468/C468*100)</f>
        <v>224.38675616037042</v>
      </c>
      <c r="G468" s="27">
        <f t="shared" ref="G468" si="90">IF(D468=0,"x",E468/D468*100)</f>
        <v>31.559459183673471</v>
      </c>
      <c r="H468" s="28">
        <f t="shared" ref="H468" si="91">+E468-C468</f>
        <v>34289.61</v>
      </c>
      <c r="J468" s="38"/>
    </row>
    <row r="469" spans="1:10" ht="12.75" customHeight="1" x14ac:dyDescent="0.25">
      <c r="A469" s="22" t="s">
        <v>362</v>
      </c>
      <c r="B469" s="17" t="s">
        <v>126</v>
      </c>
      <c r="C469" s="18">
        <v>987343.62</v>
      </c>
      <c r="D469" s="18">
        <v>1853600</v>
      </c>
      <c r="E469" s="18">
        <v>1218067.6000000001</v>
      </c>
      <c r="F469" s="19">
        <f t="shared" si="86"/>
        <v>123.36815423995955</v>
      </c>
      <c r="G469" s="19">
        <f t="shared" si="87"/>
        <v>65.713616745791981</v>
      </c>
      <c r="H469" s="20">
        <f t="shared" si="88"/>
        <v>230723.9800000001</v>
      </c>
      <c r="J469" s="38"/>
    </row>
    <row r="470" spans="1:10" ht="12.75" customHeight="1" x14ac:dyDescent="0.25">
      <c r="A470" s="24" t="s">
        <v>160</v>
      </c>
      <c r="B470" s="25" t="s">
        <v>4</v>
      </c>
      <c r="C470" s="26">
        <v>987343.62</v>
      </c>
      <c r="D470" s="26">
        <v>1842600</v>
      </c>
      <c r="E470" s="26">
        <v>1214018.5</v>
      </c>
      <c r="F470" s="27">
        <f t="shared" si="86"/>
        <v>122.95805385363204</v>
      </c>
      <c r="G470" s="27">
        <f t="shared" si="87"/>
        <v>65.886166286768699</v>
      </c>
      <c r="H470" s="28">
        <f t="shared" si="88"/>
        <v>226674.88</v>
      </c>
      <c r="J470" s="38"/>
    </row>
    <row r="471" spans="1:10" ht="12.75" customHeight="1" x14ac:dyDescent="0.25">
      <c r="A471" s="24" t="s">
        <v>161</v>
      </c>
      <c r="B471" s="25" t="s">
        <v>313</v>
      </c>
      <c r="C471" s="26"/>
      <c r="D471" s="26">
        <v>11000</v>
      </c>
      <c r="E471" s="26">
        <v>4049.1</v>
      </c>
      <c r="F471" s="27" t="str">
        <f t="shared" si="86"/>
        <v>x</v>
      </c>
      <c r="G471" s="27">
        <f t="shared" si="87"/>
        <v>36.809999999999995</v>
      </c>
      <c r="H471" s="28">
        <f t="shared" si="88"/>
        <v>4049.1</v>
      </c>
      <c r="J471" s="38"/>
    </row>
    <row r="472" spans="1:10" ht="12.75" customHeight="1" x14ac:dyDescent="0.25">
      <c r="A472" s="22" t="s">
        <v>363</v>
      </c>
      <c r="B472" s="17" t="s">
        <v>127</v>
      </c>
      <c r="C472" s="18">
        <v>1451743.04</v>
      </c>
      <c r="D472" s="18">
        <v>2517350</v>
      </c>
      <c r="E472" s="18">
        <v>1521089.63</v>
      </c>
      <c r="F472" s="19">
        <f t="shared" si="86"/>
        <v>104.77678129595165</v>
      </c>
      <c r="G472" s="19">
        <f t="shared" si="87"/>
        <v>60.424240967684263</v>
      </c>
      <c r="H472" s="20">
        <f t="shared" si="88"/>
        <v>69346.589999999851</v>
      </c>
      <c r="J472" s="38"/>
    </row>
    <row r="473" spans="1:10" ht="12.75" customHeight="1" x14ac:dyDescent="0.25">
      <c r="A473" s="24" t="s">
        <v>160</v>
      </c>
      <c r="B473" s="25" t="s">
        <v>4</v>
      </c>
      <c r="C473" s="26">
        <v>1451743.04</v>
      </c>
      <c r="D473" s="26">
        <v>2492150</v>
      </c>
      <c r="E473" s="26">
        <v>1516090.33</v>
      </c>
      <c r="F473" s="19">
        <f t="shared" ref="F473:F475" si="92">IF(C473=0,"x",E473/C473*100)</f>
        <v>104.43241594600654</v>
      </c>
      <c r="G473" s="19">
        <f t="shared" ref="G473:G475" si="93">IF(D473=0,"x",E473/D473*100)</f>
        <v>60.834633950604896</v>
      </c>
      <c r="H473" s="20">
        <f t="shared" ref="H473:H475" si="94">+E473-C473</f>
        <v>64347.290000000037</v>
      </c>
      <c r="J473" s="38"/>
    </row>
    <row r="474" spans="1:10" ht="12.75" customHeight="1" x14ac:dyDescent="0.25">
      <c r="A474" s="24" t="s">
        <v>161</v>
      </c>
      <c r="B474" s="25" t="s">
        <v>313</v>
      </c>
      <c r="C474" s="26"/>
      <c r="D474" s="26">
        <v>25200</v>
      </c>
      <c r="E474" s="26">
        <v>4999.3</v>
      </c>
      <c r="F474" s="19" t="str">
        <f t="shared" si="92"/>
        <v>x</v>
      </c>
      <c r="G474" s="19">
        <f t="shared" si="93"/>
        <v>19.838492063492062</v>
      </c>
      <c r="H474" s="20">
        <f t="shared" si="94"/>
        <v>4999.3</v>
      </c>
      <c r="J474" s="38"/>
    </row>
    <row r="475" spans="1:10" ht="12.75" customHeight="1" x14ac:dyDescent="0.25">
      <c r="A475" s="22" t="s">
        <v>364</v>
      </c>
      <c r="B475" s="17" t="s">
        <v>128</v>
      </c>
      <c r="C475" s="18">
        <v>11592526.060000001</v>
      </c>
      <c r="D475" s="18">
        <v>15643600</v>
      </c>
      <c r="E475" s="18">
        <v>11515487.15</v>
      </c>
      <c r="F475" s="19">
        <f t="shared" si="92"/>
        <v>99.335443288190461</v>
      </c>
      <c r="G475" s="19">
        <f t="shared" si="93"/>
        <v>73.611490641540314</v>
      </c>
      <c r="H475" s="20">
        <f t="shared" si="94"/>
        <v>-77038.910000000149</v>
      </c>
      <c r="J475" s="38"/>
    </row>
    <row r="476" spans="1:10" ht="12.75" customHeight="1" x14ac:dyDescent="0.25">
      <c r="A476" s="24" t="s">
        <v>160</v>
      </c>
      <c r="B476" s="25" t="s">
        <v>4</v>
      </c>
      <c r="C476" s="26">
        <v>11592526.060000001</v>
      </c>
      <c r="D476" s="26">
        <v>15598800</v>
      </c>
      <c r="E476" s="26">
        <v>11504109.529999999</v>
      </c>
      <c r="F476" s="27">
        <f t="shared" si="86"/>
        <v>99.237297121072842</v>
      </c>
      <c r="G476" s="27">
        <f t="shared" si="87"/>
        <v>73.74996493319999</v>
      </c>
      <c r="H476" s="28">
        <f t="shared" si="88"/>
        <v>-88416.530000001192</v>
      </c>
      <c r="J476" s="38"/>
    </row>
    <row r="477" spans="1:10" ht="12.75" customHeight="1" x14ac:dyDescent="0.25">
      <c r="A477" s="24" t="s">
        <v>161</v>
      </c>
      <c r="B477" s="25" t="s">
        <v>313</v>
      </c>
      <c r="C477" s="26"/>
      <c r="D477" s="26">
        <v>44800</v>
      </c>
      <c r="E477" s="26">
        <v>11377.62</v>
      </c>
      <c r="F477" s="27" t="str">
        <f t="shared" ref="F477" si="95">IF(C477=0,"x",E477/C477*100)</f>
        <v>x</v>
      </c>
      <c r="G477" s="27">
        <f t="shared" ref="G477" si="96">IF(D477=0,"x",E477/D477*100)</f>
        <v>25.396473214285713</v>
      </c>
      <c r="H477" s="28">
        <f t="shared" ref="H477" si="97">+E477-C477</f>
        <v>11377.62</v>
      </c>
      <c r="J477" s="38"/>
    </row>
    <row r="478" spans="1:10" ht="12.75" customHeight="1" x14ac:dyDescent="0.25">
      <c r="A478" s="22" t="s">
        <v>365</v>
      </c>
      <c r="B478" s="17" t="s">
        <v>332</v>
      </c>
      <c r="C478" s="18">
        <v>5213241.53</v>
      </c>
      <c r="D478" s="18">
        <v>9245983</v>
      </c>
      <c r="E478" s="18">
        <v>5498874.54</v>
      </c>
      <c r="F478" s="19">
        <f t="shared" si="86"/>
        <v>105.47899053508844</v>
      </c>
      <c r="G478" s="19">
        <f t="shared" si="87"/>
        <v>59.473119732104209</v>
      </c>
      <c r="H478" s="30">
        <f t="shared" si="88"/>
        <v>285633.00999999978</v>
      </c>
      <c r="J478" s="38"/>
    </row>
    <row r="479" spans="1:10" ht="12.75" customHeight="1" x14ac:dyDescent="0.25">
      <c r="A479" s="24" t="s">
        <v>160</v>
      </c>
      <c r="B479" s="25" t="s">
        <v>4</v>
      </c>
      <c r="C479" s="26">
        <v>5195155.47</v>
      </c>
      <c r="D479" s="26">
        <v>9005279</v>
      </c>
      <c r="E479" s="26">
        <v>5434459.7999999998</v>
      </c>
      <c r="F479" s="27">
        <f t="shared" si="86"/>
        <v>104.60629775916985</v>
      </c>
      <c r="G479" s="27">
        <f t="shared" si="87"/>
        <v>60.347489511429906</v>
      </c>
      <c r="H479" s="28">
        <f t="shared" si="88"/>
        <v>239304.33000000007</v>
      </c>
      <c r="J479" s="38"/>
    </row>
    <row r="480" spans="1:10" ht="12.75" customHeight="1" x14ac:dyDescent="0.25">
      <c r="A480" s="24" t="s">
        <v>161</v>
      </c>
      <c r="B480" s="25" t="s">
        <v>313</v>
      </c>
      <c r="C480" s="26">
        <v>18086.060000000001</v>
      </c>
      <c r="D480" s="26">
        <v>240704</v>
      </c>
      <c r="E480" s="26">
        <v>64414.74</v>
      </c>
      <c r="F480" s="27">
        <f t="shared" si="86"/>
        <v>356.15684123573624</v>
      </c>
      <c r="G480" s="27">
        <f t="shared" si="87"/>
        <v>26.760976136665782</v>
      </c>
      <c r="H480" s="28">
        <f t="shared" si="88"/>
        <v>46328.679999999993</v>
      </c>
      <c r="J480" s="38"/>
    </row>
    <row r="481" spans="1:10" ht="12.75" customHeight="1" x14ac:dyDescent="0.25">
      <c r="A481" s="22" t="s">
        <v>366</v>
      </c>
      <c r="B481" s="17" t="s">
        <v>129</v>
      </c>
      <c r="C481" s="18">
        <v>202980853.21000001</v>
      </c>
      <c r="D481" s="18">
        <v>285452796</v>
      </c>
      <c r="E481" s="18">
        <v>216182068.55000001</v>
      </c>
      <c r="F481" s="19">
        <f t="shared" si="86"/>
        <v>106.50367516503752</v>
      </c>
      <c r="G481" s="19">
        <f t="shared" si="87"/>
        <v>75.733035927243122</v>
      </c>
      <c r="H481" s="20">
        <f t="shared" si="88"/>
        <v>13201215.340000004</v>
      </c>
      <c r="J481" s="38"/>
    </row>
    <row r="482" spans="1:10" ht="12.75" customHeight="1" x14ac:dyDescent="0.25">
      <c r="A482" s="24" t="s">
        <v>160</v>
      </c>
      <c r="B482" s="25" t="s">
        <v>4</v>
      </c>
      <c r="C482" s="26">
        <v>202717897.66</v>
      </c>
      <c r="D482" s="26">
        <v>284079633</v>
      </c>
      <c r="E482" s="26">
        <v>215548906.18000001</v>
      </c>
      <c r="F482" s="27">
        <f t="shared" si="86"/>
        <v>106.32948973332404</v>
      </c>
      <c r="G482" s="27">
        <f t="shared" si="87"/>
        <v>75.876226642407701</v>
      </c>
      <c r="H482" s="28">
        <f t="shared" si="88"/>
        <v>12831008.520000011</v>
      </c>
      <c r="J482" s="38"/>
    </row>
    <row r="483" spans="1:10" ht="12.75" customHeight="1" x14ac:dyDescent="0.25">
      <c r="A483" s="24" t="s">
        <v>161</v>
      </c>
      <c r="B483" s="25" t="s">
        <v>313</v>
      </c>
      <c r="C483" s="26">
        <v>262955.55</v>
      </c>
      <c r="D483" s="26">
        <v>1373163</v>
      </c>
      <c r="E483" s="26">
        <v>633162.37</v>
      </c>
      <c r="F483" s="27">
        <f t="shared" si="86"/>
        <v>240.78684401222947</v>
      </c>
      <c r="G483" s="27">
        <f t="shared" si="87"/>
        <v>46.109775023067179</v>
      </c>
      <c r="H483" s="28">
        <f t="shared" si="88"/>
        <v>370206.82</v>
      </c>
      <c r="J483" s="38"/>
    </row>
    <row r="484" spans="1:10" ht="12.75" customHeight="1" x14ac:dyDescent="0.25">
      <c r="A484" s="22" t="s">
        <v>367</v>
      </c>
      <c r="B484" s="17" t="s">
        <v>130</v>
      </c>
      <c r="C484" s="18">
        <v>69686279.5</v>
      </c>
      <c r="D484" s="18">
        <v>97616127</v>
      </c>
      <c r="E484" s="18">
        <v>70214939.430000007</v>
      </c>
      <c r="F484" s="19">
        <f t="shared" si="86"/>
        <v>100.75862843273188</v>
      </c>
      <c r="G484" s="19">
        <f t="shared" si="87"/>
        <v>71.929650958186457</v>
      </c>
      <c r="H484" s="20">
        <f t="shared" si="88"/>
        <v>528659.93000000715</v>
      </c>
      <c r="J484" s="38"/>
    </row>
    <row r="485" spans="1:10" ht="12.75" customHeight="1" x14ac:dyDescent="0.25">
      <c r="A485" s="24" t="s">
        <v>160</v>
      </c>
      <c r="B485" s="25" t="s">
        <v>4</v>
      </c>
      <c r="C485" s="26">
        <v>69602185.349999994</v>
      </c>
      <c r="D485" s="26">
        <v>97107676</v>
      </c>
      <c r="E485" s="26">
        <v>70074091.030000001</v>
      </c>
      <c r="F485" s="27">
        <f t="shared" si="86"/>
        <v>100.67800411384641</v>
      </c>
      <c r="G485" s="27">
        <f t="shared" si="87"/>
        <v>72.1612275326206</v>
      </c>
      <c r="H485" s="28">
        <f t="shared" si="88"/>
        <v>471905.68000000715</v>
      </c>
      <c r="J485" s="38"/>
    </row>
    <row r="486" spans="1:10" ht="12.75" customHeight="1" x14ac:dyDescent="0.25">
      <c r="A486" s="24" t="s">
        <v>161</v>
      </c>
      <c r="B486" s="25" t="s">
        <v>313</v>
      </c>
      <c r="C486" s="26">
        <v>84094.15</v>
      </c>
      <c r="D486" s="26">
        <v>508451</v>
      </c>
      <c r="E486" s="26">
        <v>140848.4</v>
      </c>
      <c r="F486" s="27">
        <f t="shared" si="86"/>
        <v>167.48893948033245</v>
      </c>
      <c r="G486" s="27">
        <f t="shared" si="87"/>
        <v>27.701469758147784</v>
      </c>
      <c r="H486" s="28">
        <f t="shared" si="88"/>
        <v>56754.25</v>
      </c>
      <c r="J486" s="38"/>
    </row>
    <row r="487" spans="1:10" ht="12.75" customHeight="1" x14ac:dyDescent="0.25">
      <c r="A487" s="22" t="s">
        <v>368</v>
      </c>
      <c r="B487" s="17" t="s">
        <v>131</v>
      </c>
      <c r="C487" s="18">
        <v>78543224.230000004</v>
      </c>
      <c r="D487" s="18">
        <v>111036965</v>
      </c>
      <c r="E487" s="18">
        <v>84031601.349999994</v>
      </c>
      <c r="F487" s="19">
        <f t="shared" si="86"/>
        <v>106.98771558438733</v>
      </c>
      <c r="G487" s="19">
        <f t="shared" si="87"/>
        <v>75.678942908787178</v>
      </c>
      <c r="H487" s="20">
        <f t="shared" si="88"/>
        <v>5488377.1199999899</v>
      </c>
      <c r="J487" s="38"/>
    </row>
    <row r="488" spans="1:10" ht="12.75" customHeight="1" x14ac:dyDescent="0.25">
      <c r="A488" s="24" t="s">
        <v>160</v>
      </c>
      <c r="B488" s="25" t="s">
        <v>4</v>
      </c>
      <c r="C488" s="26">
        <v>78460538.069999993</v>
      </c>
      <c r="D488" s="26">
        <v>110458028</v>
      </c>
      <c r="E488" s="26">
        <v>83774701.370000005</v>
      </c>
      <c r="F488" s="27">
        <f t="shared" si="86"/>
        <v>106.77303958234251</v>
      </c>
      <c r="G488" s="27">
        <f t="shared" si="87"/>
        <v>75.843017376699862</v>
      </c>
      <c r="H488" s="28">
        <f t="shared" si="88"/>
        <v>5314163.3000000119</v>
      </c>
      <c r="J488" s="38"/>
    </row>
    <row r="489" spans="1:10" ht="12.75" customHeight="1" x14ac:dyDescent="0.25">
      <c r="A489" s="24" t="s">
        <v>161</v>
      </c>
      <c r="B489" s="25" t="s">
        <v>313</v>
      </c>
      <c r="C489" s="26">
        <v>82686.16</v>
      </c>
      <c r="D489" s="26">
        <v>578937</v>
      </c>
      <c r="E489" s="26">
        <v>256899.98</v>
      </c>
      <c r="F489" s="27">
        <f t="shared" si="86"/>
        <v>310.69284146222293</v>
      </c>
      <c r="G489" s="27">
        <f t="shared" si="87"/>
        <v>44.374427614749102</v>
      </c>
      <c r="H489" s="28">
        <f t="shared" si="88"/>
        <v>174213.82</v>
      </c>
      <c r="J489" s="38"/>
    </row>
    <row r="490" spans="1:10" ht="12.75" customHeight="1" x14ac:dyDescent="0.25">
      <c r="A490" s="22" t="s">
        <v>369</v>
      </c>
      <c r="B490" s="17" t="s">
        <v>132</v>
      </c>
      <c r="C490" s="18">
        <v>673161130.66999996</v>
      </c>
      <c r="D490" s="18">
        <v>905621007</v>
      </c>
      <c r="E490" s="18">
        <v>683964193.26999998</v>
      </c>
      <c r="F490" s="19">
        <f t="shared" si="86"/>
        <v>101.60482566621869</v>
      </c>
      <c r="G490" s="19">
        <f t="shared" si="87"/>
        <v>75.524329491398376</v>
      </c>
      <c r="H490" s="20">
        <f t="shared" si="88"/>
        <v>10803062.600000024</v>
      </c>
      <c r="J490" s="38"/>
    </row>
    <row r="491" spans="1:10" ht="12.75" customHeight="1" x14ac:dyDescent="0.25">
      <c r="A491" s="24" t="s">
        <v>160</v>
      </c>
      <c r="B491" s="25" t="s">
        <v>4</v>
      </c>
      <c r="C491" s="26">
        <v>672401176.70000005</v>
      </c>
      <c r="D491" s="26">
        <v>903524685</v>
      </c>
      <c r="E491" s="26">
        <v>683139088.99000001</v>
      </c>
      <c r="F491" s="27">
        <f t="shared" si="86"/>
        <v>101.59695025263034</v>
      </c>
      <c r="G491" s="27">
        <f t="shared" si="87"/>
        <v>75.60823742076289</v>
      </c>
      <c r="H491" s="28">
        <f t="shared" si="88"/>
        <v>10737912.289999962</v>
      </c>
      <c r="J491" s="38"/>
    </row>
    <row r="492" spans="1:10" ht="12.75" customHeight="1" x14ac:dyDescent="0.25">
      <c r="A492" s="24" t="s">
        <v>161</v>
      </c>
      <c r="B492" s="25" t="s">
        <v>313</v>
      </c>
      <c r="C492" s="26">
        <v>759953.97</v>
      </c>
      <c r="D492" s="26">
        <v>2096322</v>
      </c>
      <c r="E492" s="26">
        <v>825104.28</v>
      </c>
      <c r="F492" s="27">
        <f t="shared" si="86"/>
        <v>108.57292843670518</v>
      </c>
      <c r="G492" s="27">
        <f t="shared" si="87"/>
        <v>39.359615555243899</v>
      </c>
      <c r="H492" s="28">
        <f t="shared" si="88"/>
        <v>65150.310000000056</v>
      </c>
      <c r="J492" s="38"/>
    </row>
    <row r="493" spans="1:10" ht="12.75" customHeight="1" x14ac:dyDescent="0.25">
      <c r="A493" s="22" t="s">
        <v>370</v>
      </c>
      <c r="B493" s="17" t="s">
        <v>133</v>
      </c>
      <c r="C493" s="18">
        <v>162321926.22999999</v>
      </c>
      <c r="D493" s="18">
        <v>223589809</v>
      </c>
      <c r="E493" s="18">
        <v>165594111.86000001</v>
      </c>
      <c r="F493" s="19">
        <f t="shared" si="86"/>
        <v>102.01586175447643</v>
      </c>
      <c r="G493" s="19">
        <f t="shared" si="87"/>
        <v>74.061565059971059</v>
      </c>
      <c r="H493" s="20">
        <f t="shared" si="88"/>
        <v>3272185.630000025</v>
      </c>
      <c r="J493" s="38"/>
    </row>
    <row r="494" spans="1:10" ht="12.75" customHeight="1" x14ac:dyDescent="0.25">
      <c r="A494" s="24" t="s">
        <v>160</v>
      </c>
      <c r="B494" s="25" t="s">
        <v>4</v>
      </c>
      <c r="C494" s="26">
        <v>162203382.59999999</v>
      </c>
      <c r="D494" s="26">
        <v>222813008</v>
      </c>
      <c r="E494" s="26">
        <v>165189625.50999999</v>
      </c>
      <c r="F494" s="27">
        <f t="shared" si="86"/>
        <v>101.84104848008269</v>
      </c>
      <c r="G494" s="27">
        <f t="shared" si="87"/>
        <v>74.138232319901178</v>
      </c>
      <c r="H494" s="28">
        <f t="shared" si="88"/>
        <v>2986242.9099999964</v>
      </c>
      <c r="J494" s="38"/>
    </row>
    <row r="495" spans="1:10" ht="12.75" customHeight="1" x14ac:dyDescent="0.25">
      <c r="A495" s="24" t="s">
        <v>161</v>
      </c>
      <c r="B495" s="25" t="s">
        <v>313</v>
      </c>
      <c r="C495" s="26">
        <v>118543.63</v>
      </c>
      <c r="D495" s="26">
        <v>776801</v>
      </c>
      <c r="E495" s="26">
        <v>404486.35</v>
      </c>
      <c r="F495" s="27">
        <f t="shared" si="86"/>
        <v>341.21306222864945</v>
      </c>
      <c r="G495" s="27">
        <f t="shared" si="87"/>
        <v>52.070781319797476</v>
      </c>
      <c r="H495" s="28">
        <f t="shared" si="88"/>
        <v>285942.71999999997</v>
      </c>
      <c r="J495" s="38"/>
    </row>
    <row r="496" spans="1:10" ht="12.75" customHeight="1" x14ac:dyDescent="0.25">
      <c r="A496" s="22" t="s">
        <v>371</v>
      </c>
      <c r="B496" s="17" t="s">
        <v>134</v>
      </c>
      <c r="C496" s="18">
        <v>18317085.199999999</v>
      </c>
      <c r="D496" s="18">
        <v>31851600</v>
      </c>
      <c r="E496" s="18">
        <v>21258933.489999998</v>
      </c>
      <c r="F496" s="19">
        <f t="shared" si="86"/>
        <v>116.06067918491748</v>
      </c>
      <c r="G496" s="19">
        <f t="shared" si="87"/>
        <v>66.743691023370872</v>
      </c>
      <c r="H496" s="20">
        <f t="shared" si="88"/>
        <v>2941848.2899999991</v>
      </c>
      <c r="J496" s="38"/>
    </row>
    <row r="497" spans="1:10" ht="12.75" customHeight="1" x14ac:dyDescent="0.25">
      <c r="A497" s="24" t="s">
        <v>160</v>
      </c>
      <c r="B497" s="25" t="s">
        <v>4</v>
      </c>
      <c r="C497" s="26">
        <v>18281873.969999999</v>
      </c>
      <c r="D497" s="26">
        <v>31595000</v>
      </c>
      <c r="E497" s="26">
        <v>21192877.550000001</v>
      </c>
      <c r="F497" s="27">
        <f t="shared" si="86"/>
        <v>115.92289491097505</v>
      </c>
      <c r="G497" s="27">
        <f t="shared" si="87"/>
        <v>67.076681595189115</v>
      </c>
      <c r="H497" s="28">
        <f t="shared" si="88"/>
        <v>2911003.5800000019</v>
      </c>
      <c r="J497" s="38"/>
    </row>
    <row r="498" spans="1:10" ht="12.75" customHeight="1" x14ac:dyDescent="0.25">
      <c r="A498" s="24" t="s">
        <v>161</v>
      </c>
      <c r="B498" s="25" t="s">
        <v>313</v>
      </c>
      <c r="C498" s="26">
        <v>35211.230000000003</v>
      </c>
      <c r="D498" s="26">
        <v>256600</v>
      </c>
      <c r="E498" s="26">
        <v>66055.94</v>
      </c>
      <c r="F498" s="27">
        <f t="shared" ref="F498" si="98">IF(C498=0,"x",E498/C498*100)</f>
        <v>187.5990699558067</v>
      </c>
      <c r="G498" s="27">
        <f t="shared" ref="G498" si="99">IF(D498=0,"x",E498/D498*100)</f>
        <v>25.742766952455181</v>
      </c>
      <c r="H498" s="28">
        <f t="shared" ref="H498" si="100">+E498-C498</f>
        <v>30844.71</v>
      </c>
      <c r="J498" s="38"/>
    </row>
    <row r="499" spans="1:10" ht="12.75" customHeight="1" x14ac:dyDescent="0.25">
      <c r="A499" s="22" t="s">
        <v>372</v>
      </c>
      <c r="B499" s="17" t="s">
        <v>99</v>
      </c>
      <c r="C499" s="18">
        <v>3396935.12</v>
      </c>
      <c r="D499" s="18">
        <v>17363623</v>
      </c>
      <c r="E499" s="18">
        <v>4403678.72</v>
      </c>
      <c r="F499" s="27">
        <f t="shared" ref="F499:F501" si="101">IF(C499=0,"x",E499/C499*100)</f>
        <v>129.63682155931195</v>
      </c>
      <c r="G499" s="27">
        <f t="shared" ref="G499:G501" si="102">IF(D499=0,"x",E499/D499*100)</f>
        <v>25.361520000750993</v>
      </c>
      <c r="H499" s="28">
        <f t="shared" ref="H499:H501" si="103">+E499-C499</f>
        <v>1006743.5999999996</v>
      </c>
      <c r="J499" s="38"/>
    </row>
    <row r="500" spans="1:10" ht="12.75" customHeight="1" x14ac:dyDescent="0.25">
      <c r="A500" s="24" t="s">
        <v>160</v>
      </c>
      <c r="B500" s="25" t="s">
        <v>4</v>
      </c>
      <c r="C500" s="26">
        <v>3333597.79</v>
      </c>
      <c r="D500" s="26">
        <v>17177123</v>
      </c>
      <c r="E500" s="26">
        <v>4374562.21</v>
      </c>
      <c r="F500" s="27">
        <f t="shared" si="101"/>
        <v>131.22645518672485</v>
      </c>
      <c r="G500" s="27">
        <f t="shared" si="102"/>
        <v>25.467374309423064</v>
      </c>
      <c r="H500" s="28">
        <f t="shared" si="103"/>
        <v>1040964.4199999999</v>
      </c>
      <c r="J500" s="38"/>
    </row>
    <row r="501" spans="1:10" ht="12.75" customHeight="1" x14ac:dyDescent="0.25">
      <c r="A501" s="24" t="s">
        <v>161</v>
      </c>
      <c r="B501" s="25" t="s">
        <v>313</v>
      </c>
      <c r="C501" s="26">
        <v>63337.33</v>
      </c>
      <c r="D501" s="26">
        <v>186500</v>
      </c>
      <c r="E501" s="26">
        <v>29116.51</v>
      </c>
      <c r="F501" s="27">
        <f t="shared" si="101"/>
        <v>45.970535859342348</v>
      </c>
      <c r="G501" s="27">
        <f t="shared" si="102"/>
        <v>15.612069705093834</v>
      </c>
      <c r="H501" s="28">
        <f t="shared" si="103"/>
        <v>-34220.820000000007</v>
      </c>
      <c r="J501" s="38"/>
    </row>
    <row r="502" spans="1:10" ht="12.75" customHeight="1" x14ac:dyDescent="0.25">
      <c r="A502" s="16" t="s">
        <v>289</v>
      </c>
      <c r="B502" s="17" t="s">
        <v>135</v>
      </c>
      <c r="C502" s="29">
        <v>9934750.0800000001</v>
      </c>
      <c r="D502" s="29">
        <v>15838910</v>
      </c>
      <c r="E502" s="29">
        <v>10418319.460000001</v>
      </c>
      <c r="F502" s="27">
        <f t="shared" ref="F502" si="104">IF(C502=0,"x",E502/C502*100)</f>
        <v>104.86745389774315</v>
      </c>
      <c r="G502" s="27">
        <f t="shared" ref="G502" si="105">IF(D502=0,"x",E502/D502*100)</f>
        <v>65.7767451169304</v>
      </c>
      <c r="H502" s="28">
        <f t="shared" ref="H502" si="106">+E502-C502</f>
        <v>483569.38000000082</v>
      </c>
      <c r="J502" s="38"/>
    </row>
    <row r="503" spans="1:10" ht="12.75" customHeight="1" x14ac:dyDescent="0.25">
      <c r="A503" s="22" t="s">
        <v>290</v>
      </c>
      <c r="B503" s="17" t="s">
        <v>136</v>
      </c>
      <c r="C503" s="18">
        <v>9934750.0800000001</v>
      </c>
      <c r="D503" s="18">
        <v>15838910</v>
      </c>
      <c r="E503" s="18">
        <v>10418319.460000001</v>
      </c>
      <c r="F503" s="19">
        <f t="shared" si="86"/>
        <v>104.86745389774315</v>
      </c>
      <c r="G503" s="19">
        <f t="shared" si="87"/>
        <v>65.7767451169304</v>
      </c>
      <c r="H503" s="20">
        <f t="shared" si="88"/>
        <v>483569.38000000082</v>
      </c>
      <c r="J503" s="38"/>
    </row>
    <row r="504" spans="1:10" ht="12.75" customHeight="1" x14ac:dyDescent="0.25">
      <c r="A504" s="24" t="s">
        <v>160</v>
      </c>
      <c r="B504" s="25" t="s">
        <v>4</v>
      </c>
      <c r="C504" s="26">
        <v>9923044.0399999991</v>
      </c>
      <c r="D504" s="26">
        <v>15728910</v>
      </c>
      <c r="E504" s="26">
        <v>10418319.460000001</v>
      </c>
      <c r="F504" s="27">
        <f t="shared" si="86"/>
        <v>104.991164183123</v>
      </c>
      <c r="G504" s="27">
        <f t="shared" si="87"/>
        <v>66.236754231539251</v>
      </c>
      <c r="H504" s="28">
        <f t="shared" si="88"/>
        <v>495275.42000000179</v>
      </c>
      <c r="J504" s="38"/>
    </row>
    <row r="505" spans="1:10" ht="12.75" customHeight="1" x14ac:dyDescent="0.25">
      <c r="A505" s="24" t="s">
        <v>161</v>
      </c>
      <c r="B505" s="25" t="s">
        <v>313</v>
      </c>
      <c r="C505" s="26">
        <v>11706.04</v>
      </c>
      <c r="D505" s="26">
        <v>110000</v>
      </c>
      <c r="E505" s="26"/>
      <c r="F505" s="27">
        <f t="shared" si="86"/>
        <v>0</v>
      </c>
      <c r="G505" s="27">
        <f t="shared" si="87"/>
        <v>0</v>
      </c>
      <c r="H505" s="28">
        <f t="shared" si="88"/>
        <v>-11706.04</v>
      </c>
      <c r="J505" s="38"/>
    </row>
    <row r="506" spans="1:10" ht="12.75" customHeight="1" x14ac:dyDescent="0.25">
      <c r="A506" s="16" t="s">
        <v>291</v>
      </c>
      <c r="B506" s="17" t="s">
        <v>137</v>
      </c>
      <c r="C506" s="29">
        <v>3930481.12</v>
      </c>
      <c r="D506" s="29">
        <v>6675900</v>
      </c>
      <c r="E506" s="29">
        <v>4382680.24</v>
      </c>
      <c r="F506" s="19">
        <f t="shared" si="86"/>
        <v>111.50493047019138</v>
      </c>
      <c r="G506" s="19">
        <f t="shared" si="87"/>
        <v>65.64927934810288</v>
      </c>
      <c r="H506" s="30">
        <f t="shared" si="88"/>
        <v>452199.12000000011</v>
      </c>
      <c r="J506" s="38"/>
    </row>
    <row r="507" spans="1:10" ht="12.75" customHeight="1" x14ac:dyDescent="0.25">
      <c r="A507" s="22" t="s">
        <v>292</v>
      </c>
      <c r="B507" s="17" t="s">
        <v>138</v>
      </c>
      <c r="C507" s="18">
        <v>3930481.12</v>
      </c>
      <c r="D507" s="18">
        <v>6675900</v>
      </c>
      <c r="E507" s="18">
        <v>4382680.24</v>
      </c>
      <c r="F507" s="19">
        <f t="shared" si="86"/>
        <v>111.50493047019138</v>
      </c>
      <c r="G507" s="19">
        <f t="shared" si="87"/>
        <v>65.64927934810288</v>
      </c>
      <c r="H507" s="20">
        <f t="shared" si="88"/>
        <v>452199.12000000011</v>
      </c>
      <c r="J507" s="38"/>
    </row>
    <row r="508" spans="1:10" ht="12.75" customHeight="1" x14ac:dyDescent="0.25">
      <c r="A508" s="24" t="s">
        <v>160</v>
      </c>
      <c r="B508" s="25" t="s">
        <v>4</v>
      </c>
      <c r="C508" s="26">
        <v>3855090.69</v>
      </c>
      <c r="D508" s="26">
        <v>6624406</v>
      </c>
      <c r="E508" s="26">
        <v>4362989.9400000004</v>
      </c>
      <c r="F508" s="27">
        <f t="shared" si="86"/>
        <v>113.17476788075251</v>
      </c>
      <c r="G508" s="27">
        <f t="shared" si="87"/>
        <v>65.86235716832573</v>
      </c>
      <c r="H508" s="28">
        <f t="shared" si="88"/>
        <v>507899.25000000047</v>
      </c>
      <c r="J508" s="38"/>
    </row>
    <row r="509" spans="1:10" ht="12.75" customHeight="1" x14ac:dyDescent="0.25">
      <c r="A509" s="24" t="s">
        <v>161</v>
      </c>
      <c r="B509" s="25" t="s">
        <v>313</v>
      </c>
      <c r="C509" s="26">
        <v>75390.429999999993</v>
      </c>
      <c r="D509" s="26">
        <v>51494</v>
      </c>
      <c r="E509" s="26">
        <v>19690.3</v>
      </c>
      <c r="F509" s="27">
        <f t="shared" si="86"/>
        <v>26.117771181302459</v>
      </c>
      <c r="G509" s="27">
        <f t="shared" si="87"/>
        <v>38.238047151124398</v>
      </c>
      <c r="H509" s="28">
        <f t="shared" si="88"/>
        <v>-55700.12999999999</v>
      </c>
      <c r="J509" s="38"/>
    </row>
    <row r="510" spans="1:10" ht="12.75" customHeight="1" x14ac:dyDescent="0.25">
      <c r="A510" s="16" t="s">
        <v>293</v>
      </c>
      <c r="B510" s="17" t="s">
        <v>139</v>
      </c>
      <c r="C510" s="29">
        <v>2747446.76</v>
      </c>
      <c r="D510" s="29">
        <v>3908538</v>
      </c>
      <c r="E510" s="29">
        <v>2243474.1800000002</v>
      </c>
      <c r="F510" s="19">
        <f t="shared" si="86"/>
        <v>81.656693504044469</v>
      </c>
      <c r="G510" s="19">
        <f t="shared" si="87"/>
        <v>57.399318619903404</v>
      </c>
      <c r="H510" s="30">
        <f t="shared" si="88"/>
        <v>-503972.57999999961</v>
      </c>
      <c r="J510" s="38"/>
    </row>
    <row r="511" spans="1:10" ht="12.75" customHeight="1" x14ac:dyDescent="0.25">
      <c r="A511" s="22" t="s">
        <v>294</v>
      </c>
      <c r="B511" s="17" t="s">
        <v>140</v>
      </c>
      <c r="C511" s="18">
        <v>2747446.76</v>
      </c>
      <c r="D511" s="18">
        <v>3908538</v>
      </c>
      <c r="E511" s="18">
        <v>2243474.1800000002</v>
      </c>
      <c r="F511" s="19">
        <f t="shared" si="86"/>
        <v>81.656693504044469</v>
      </c>
      <c r="G511" s="19">
        <f t="shared" si="87"/>
        <v>57.399318619903404</v>
      </c>
      <c r="H511" s="20">
        <f t="shared" si="88"/>
        <v>-503972.57999999961</v>
      </c>
      <c r="J511" s="38"/>
    </row>
    <row r="512" spans="1:10" ht="12.75" customHeight="1" x14ac:dyDescent="0.25">
      <c r="A512" s="24" t="s">
        <v>160</v>
      </c>
      <c r="B512" s="25" t="s">
        <v>4</v>
      </c>
      <c r="C512" s="26">
        <v>2704300.96</v>
      </c>
      <c r="D512" s="26">
        <v>3840538</v>
      </c>
      <c r="E512" s="26">
        <v>2208964.38</v>
      </c>
      <c r="F512" s="27">
        <f t="shared" si="86"/>
        <v>81.683378169565856</v>
      </c>
      <c r="G512" s="27">
        <f t="shared" si="87"/>
        <v>57.517055683344367</v>
      </c>
      <c r="H512" s="28">
        <f t="shared" si="88"/>
        <v>-495336.58000000007</v>
      </c>
      <c r="J512" s="38"/>
    </row>
    <row r="513" spans="1:10" ht="12.75" customHeight="1" x14ac:dyDescent="0.25">
      <c r="A513" s="24" t="s">
        <v>161</v>
      </c>
      <c r="B513" s="25" t="s">
        <v>313</v>
      </c>
      <c r="C513" s="26">
        <v>43145.8</v>
      </c>
      <c r="D513" s="26">
        <v>68000</v>
      </c>
      <c r="E513" s="26">
        <v>34509.800000000003</v>
      </c>
      <c r="F513" s="27">
        <f t="shared" si="86"/>
        <v>79.984146776743046</v>
      </c>
      <c r="G513" s="27">
        <f t="shared" si="87"/>
        <v>50.749705882352949</v>
      </c>
      <c r="H513" s="28">
        <f t="shared" si="88"/>
        <v>-8636</v>
      </c>
      <c r="J513" s="38"/>
    </row>
    <row r="514" spans="1:10" ht="12.75" customHeight="1" x14ac:dyDescent="0.25">
      <c r="A514" s="16" t="s">
        <v>295</v>
      </c>
      <c r="B514" s="17" t="s">
        <v>141</v>
      </c>
      <c r="C514" s="29">
        <v>3666380.64</v>
      </c>
      <c r="D514" s="29">
        <v>5711050</v>
      </c>
      <c r="E514" s="29">
        <v>3740689.51</v>
      </c>
      <c r="F514" s="19">
        <f t="shared" si="86"/>
        <v>102.02676364775915</v>
      </c>
      <c r="G514" s="19">
        <f t="shared" si="87"/>
        <v>65.499155321700911</v>
      </c>
      <c r="H514" s="30">
        <f t="shared" si="88"/>
        <v>74308.869999999646</v>
      </c>
      <c r="J514" s="38"/>
    </row>
    <row r="515" spans="1:10" ht="12.75" customHeight="1" x14ac:dyDescent="0.25">
      <c r="A515" s="22" t="s">
        <v>296</v>
      </c>
      <c r="B515" s="17" t="s">
        <v>142</v>
      </c>
      <c r="C515" s="18">
        <v>3666380.64</v>
      </c>
      <c r="D515" s="18">
        <v>5711050</v>
      </c>
      <c r="E515" s="18">
        <v>3740689.51</v>
      </c>
      <c r="F515" s="19">
        <f t="shared" si="86"/>
        <v>102.02676364775915</v>
      </c>
      <c r="G515" s="19">
        <f t="shared" si="87"/>
        <v>65.499155321700911</v>
      </c>
      <c r="H515" s="20">
        <f t="shared" si="88"/>
        <v>74308.869999999646</v>
      </c>
      <c r="J515" s="38"/>
    </row>
    <row r="516" spans="1:10" ht="12.75" customHeight="1" x14ac:dyDescent="0.25">
      <c r="A516" s="24" t="s">
        <v>160</v>
      </c>
      <c r="B516" s="25" t="s">
        <v>4</v>
      </c>
      <c r="C516" s="26">
        <v>3416821.41</v>
      </c>
      <c r="D516" s="26">
        <v>5531050</v>
      </c>
      <c r="E516" s="26">
        <v>3726130.52</v>
      </c>
      <c r="F516" s="27">
        <f t="shared" si="86"/>
        <v>109.05253956483489</v>
      </c>
      <c r="G516" s="27">
        <f t="shared" si="87"/>
        <v>67.367507435297085</v>
      </c>
      <c r="H516" s="28">
        <f t="shared" si="88"/>
        <v>309309.10999999987</v>
      </c>
      <c r="J516" s="38"/>
    </row>
    <row r="517" spans="1:10" ht="12.75" customHeight="1" x14ac:dyDescent="0.25">
      <c r="A517" s="24" t="s">
        <v>161</v>
      </c>
      <c r="B517" s="25" t="s">
        <v>313</v>
      </c>
      <c r="C517" s="26">
        <v>249559.23</v>
      </c>
      <c r="D517" s="26">
        <v>180000</v>
      </c>
      <c r="E517" s="26">
        <v>14558.99</v>
      </c>
      <c r="F517" s="27">
        <f t="shared" si="86"/>
        <v>5.833881599971277</v>
      </c>
      <c r="G517" s="27">
        <f t="shared" si="87"/>
        <v>8.0883277777777778</v>
      </c>
      <c r="H517" s="28">
        <f t="shared" si="88"/>
        <v>-235000.24000000002</v>
      </c>
      <c r="J517" s="38"/>
    </row>
    <row r="518" spans="1:10" ht="12.75" customHeight="1" x14ac:dyDescent="0.25">
      <c r="A518" s="16" t="s">
        <v>297</v>
      </c>
      <c r="B518" s="17" t="s">
        <v>143</v>
      </c>
      <c r="C518" s="29">
        <v>69883500.109999999</v>
      </c>
      <c r="D518" s="29">
        <v>144471058</v>
      </c>
      <c r="E518" s="29">
        <v>81960706.599999994</v>
      </c>
      <c r="F518" s="19">
        <f t="shared" si="86"/>
        <v>117.28191414423989</v>
      </c>
      <c r="G518" s="19">
        <f t="shared" si="87"/>
        <v>56.731574984381993</v>
      </c>
      <c r="H518" s="30">
        <f t="shared" si="88"/>
        <v>12077206.489999995</v>
      </c>
      <c r="J518" s="38"/>
    </row>
    <row r="519" spans="1:10" ht="12.75" customHeight="1" x14ac:dyDescent="0.25">
      <c r="A519" s="22" t="s">
        <v>298</v>
      </c>
      <c r="B519" s="17" t="s">
        <v>144</v>
      </c>
      <c r="C519" s="18">
        <v>69883500.109999999</v>
      </c>
      <c r="D519" s="18">
        <v>144471058</v>
      </c>
      <c r="E519" s="18">
        <v>81960706.599999994</v>
      </c>
      <c r="F519" s="19">
        <f t="shared" si="86"/>
        <v>117.28191414423989</v>
      </c>
      <c r="G519" s="19">
        <f t="shared" si="87"/>
        <v>56.731574984381993</v>
      </c>
      <c r="H519" s="20">
        <f t="shared" si="88"/>
        <v>12077206.489999995</v>
      </c>
      <c r="J519" s="38"/>
    </row>
    <row r="520" spans="1:10" ht="12.75" customHeight="1" x14ac:dyDescent="0.25">
      <c r="A520" s="24" t="s">
        <v>160</v>
      </c>
      <c r="B520" s="25" t="s">
        <v>4</v>
      </c>
      <c r="C520" s="26">
        <v>67255124.340000004</v>
      </c>
      <c r="D520" s="26">
        <v>110399764</v>
      </c>
      <c r="E520" s="26">
        <v>68115266.650000006</v>
      </c>
      <c r="F520" s="27">
        <f t="shared" si="86"/>
        <v>101.27892457034449</v>
      </c>
      <c r="G520" s="27">
        <f t="shared" si="87"/>
        <v>61.698742988254942</v>
      </c>
      <c r="H520" s="28">
        <f t="shared" si="88"/>
        <v>860142.31000000238</v>
      </c>
      <c r="J520" s="38"/>
    </row>
    <row r="521" spans="1:10" ht="12.75" customHeight="1" x14ac:dyDescent="0.25">
      <c r="A521" s="24" t="s">
        <v>161</v>
      </c>
      <c r="B521" s="25" t="s">
        <v>313</v>
      </c>
      <c r="C521" s="26">
        <v>2628375.77</v>
      </c>
      <c r="D521" s="26">
        <v>34071294</v>
      </c>
      <c r="E521" s="26">
        <v>13845439.949999999</v>
      </c>
      <c r="F521" s="27">
        <f t="shared" si="86"/>
        <v>526.76790389069822</v>
      </c>
      <c r="G521" s="27">
        <f t="shared" si="87"/>
        <v>40.636671885722919</v>
      </c>
      <c r="H521" s="28">
        <f t="shared" si="88"/>
        <v>11217064.18</v>
      </c>
      <c r="J521" s="38"/>
    </row>
    <row r="522" spans="1:10" ht="12.75" customHeight="1" x14ac:dyDescent="0.25">
      <c r="A522" s="16" t="s">
        <v>299</v>
      </c>
      <c r="B522" s="17" t="s">
        <v>145</v>
      </c>
      <c r="C522" s="29">
        <v>50525781</v>
      </c>
      <c r="D522" s="29">
        <v>96952671</v>
      </c>
      <c r="E522" s="29">
        <v>58938363.689999998</v>
      </c>
      <c r="F522" s="19">
        <f t="shared" si="86"/>
        <v>116.65007947130989</v>
      </c>
      <c r="G522" s="19">
        <f t="shared" si="87"/>
        <v>60.79086123372506</v>
      </c>
      <c r="H522" s="30">
        <f t="shared" si="88"/>
        <v>8412582.6899999976</v>
      </c>
      <c r="J522" s="38"/>
    </row>
    <row r="523" spans="1:10" ht="12.75" customHeight="1" x14ac:dyDescent="0.25">
      <c r="A523" s="22" t="s">
        <v>300</v>
      </c>
      <c r="B523" s="17" t="s">
        <v>146</v>
      </c>
      <c r="C523" s="18">
        <v>50525781</v>
      </c>
      <c r="D523" s="18">
        <v>96952671</v>
      </c>
      <c r="E523" s="18">
        <v>58938363.689999998</v>
      </c>
      <c r="F523" s="19">
        <f t="shared" si="86"/>
        <v>116.65007947130989</v>
      </c>
      <c r="G523" s="19">
        <f t="shared" si="87"/>
        <v>60.79086123372506</v>
      </c>
      <c r="H523" s="20">
        <f t="shared" si="88"/>
        <v>8412582.6899999976</v>
      </c>
      <c r="J523" s="38"/>
    </row>
    <row r="524" spans="1:10" ht="12.75" customHeight="1" x14ac:dyDescent="0.25">
      <c r="A524" s="24" t="s">
        <v>160</v>
      </c>
      <c r="B524" s="25" t="s">
        <v>4</v>
      </c>
      <c r="C524" s="26">
        <v>49367822.43</v>
      </c>
      <c r="D524" s="26">
        <v>79855943</v>
      </c>
      <c r="E524" s="26">
        <v>53802691.609999999</v>
      </c>
      <c r="F524" s="27">
        <f t="shared" si="86"/>
        <v>108.98331942084</v>
      </c>
      <c r="G524" s="27">
        <f t="shared" si="87"/>
        <v>67.374686953480719</v>
      </c>
      <c r="H524" s="28">
        <f t="shared" si="88"/>
        <v>4434869.18</v>
      </c>
      <c r="J524" s="38"/>
    </row>
    <row r="525" spans="1:10" ht="12.75" customHeight="1" x14ac:dyDescent="0.25">
      <c r="A525" s="24" t="s">
        <v>161</v>
      </c>
      <c r="B525" s="25" t="s">
        <v>313</v>
      </c>
      <c r="C525" s="26">
        <v>1157958.57</v>
      </c>
      <c r="D525" s="26">
        <v>17096728</v>
      </c>
      <c r="E525" s="26">
        <v>5135672.08</v>
      </c>
      <c r="F525" s="27">
        <f t="shared" si="86"/>
        <v>443.51086585075319</v>
      </c>
      <c r="G525" s="27">
        <f t="shared" si="87"/>
        <v>30.038917856095036</v>
      </c>
      <c r="H525" s="28">
        <f t="shared" si="88"/>
        <v>3977713.51</v>
      </c>
      <c r="J525" s="38"/>
    </row>
    <row r="526" spans="1:10" ht="12.75" customHeight="1" x14ac:dyDescent="0.25">
      <c r="A526" s="16" t="s">
        <v>301</v>
      </c>
      <c r="B526" s="17" t="s">
        <v>147</v>
      </c>
      <c r="C526" s="29">
        <v>7785657.0300000003</v>
      </c>
      <c r="D526" s="29">
        <v>10771024</v>
      </c>
      <c r="E526" s="29">
        <v>7624241.7699999996</v>
      </c>
      <c r="F526" s="19">
        <f t="shared" si="86"/>
        <v>97.926761230580425</v>
      </c>
      <c r="G526" s="19">
        <f t="shared" si="87"/>
        <v>70.784744050333558</v>
      </c>
      <c r="H526" s="30">
        <f t="shared" si="88"/>
        <v>-161415.26000000071</v>
      </c>
      <c r="J526" s="38"/>
    </row>
    <row r="527" spans="1:10" ht="12.75" customHeight="1" x14ac:dyDescent="0.25">
      <c r="A527" s="22" t="s">
        <v>302</v>
      </c>
      <c r="B527" s="17" t="s">
        <v>148</v>
      </c>
      <c r="C527" s="18">
        <v>7785657.0300000003</v>
      </c>
      <c r="D527" s="18">
        <v>10771024</v>
      </c>
      <c r="E527" s="18">
        <v>7624241.7699999996</v>
      </c>
      <c r="F527" s="19">
        <f t="shared" si="86"/>
        <v>97.926761230580425</v>
      </c>
      <c r="G527" s="19">
        <f t="shared" si="87"/>
        <v>70.784744050333558</v>
      </c>
      <c r="H527" s="20">
        <f t="shared" si="88"/>
        <v>-161415.26000000071</v>
      </c>
      <c r="J527" s="38"/>
    </row>
    <row r="528" spans="1:10" ht="12.75" customHeight="1" x14ac:dyDescent="0.25">
      <c r="A528" s="24" t="s">
        <v>160</v>
      </c>
      <c r="B528" s="25" t="s">
        <v>4</v>
      </c>
      <c r="C528" s="26">
        <v>7662503.3399999999</v>
      </c>
      <c r="D528" s="26">
        <v>10570024</v>
      </c>
      <c r="E528" s="26">
        <v>7590231.3300000001</v>
      </c>
      <c r="F528" s="27">
        <f t="shared" si="86"/>
        <v>99.056809416020428</v>
      </c>
      <c r="G528" s="27">
        <f t="shared" si="87"/>
        <v>71.809026450649498</v>
      </c>
      <c r="H528" s="28">
        <f t="shared" si="88"/>
        <v>-72272.009999999776</v>
      </c>
      <c r="J528" s="38"/>
    </row>
    <row r="529" spans="1:10" ht="12.75" customHeight="1" x14ac:dyDescent="0.25">
      <c r="A529" s="24" t="s">
        <v>161</v>
      </c>
      <c r="B529" s="25" t="s">
        <v>313</v>
      </c>
      <c r="C529" s="26">
        <v>123153.69</v>
      </c>
      <c r="D529" s="26">
        <v>201000</v>
      </c>
      <c r="E529" s="26">
        <v>34010.44</v>
      </c>
      <c r="F529" s="27">
        <f t="shared" si="86"/>
        <v>27.616257377265757</v>
      </c>
      <c r="G529" s="27">
        <f t="shared" si="87"/>
        <v>16.920616915422887</v>
      </c>
      <c r="H529" s="28">
        <f t="shared" si="88"/>
        <v>-89143.25</v>
      </c>
      <c r="J529" s="38"/>
    </row>
    <row r="530" spans="1:10" ht="12.75" customHeight="1" x14ac:dyDescent="0.25">
      <c r="A530" s="16" t="s">
        <v>325</v>
      </c>
      <c r="B530" s="17" t="s">
        <v>326</v>
      </c>
      <c r="C530" s="29">
        <v>232599364.12</v>
      </c>
      <c r="D530" s="29">
        <v>455660272</v>
      </c>
      <c r="E530" s="29">
        <v>282391816.17000002</v>
      </c>
      <c r="F530" s="19">
        <f t="shared" ref="F530:F533" si="107">IF(C530=0,"x",E530/C530*100)</f>
        <v>121.40695966146824</v>
      </c>
      <c r="G530" s="19">
        <f t="shared" ref="G530:G533" si="108">IF(D530=0,"x",E530/D530*100)</f>
        <v>61.974201729397208</v>
      </c>
      <c r="H530" s="30">
        <f t="shared" ref="H530:H533" si="109">+E530-C530</f>
        <v>49792452.050000012</v>
      </c>
      <c r="J530" s="38"/>
    </row>
    <row r="531" spans="1:10" ht="12.75" customHeight="1" x14ac:dyDescent="0.25">
      <c r="A531" s="22" t="s">
        <v>327</v>
      </c>
      <c r="B531" s="17" t="s">
        <v>328</v>
      </c>
      <c r="C531" s="18">
        <v>232599364.12</v>
      </c>
      <c r="D531" s="18">
        <v>455660272</v>
      </c>
      <c r="E531" s="18">
        <v>282391816.17000002</v>
      </c>
      <c r="F531" s="19">
        <f t="shared" si="107"/>
        <v>121.40695966146824</v>
      </c>
      <c r="G531" s="19">
        <f t="shared" si="108"/>
        <v>61.974201729397208</v>
      </c>
      <c r="H531" s="20">
        <f t="shared" si="109"/>
        <v>49792452.050000012</v>
      </c>
      <c r="J531" s="38"/>
    </row>
    <row r="532" spans="1:10" ht="12.75" customHeight="1" x14ac:dyDescent="0.25">
      <c r="A532" s="24" t="s">
        <v>160</v>
      </c>
      <c r="B532" s="25" t="s">
        <v>4</v>
      </c>
      <c r="C532" s="26">
        <v>230176617.22</v>
      </c>
      <c r="D532" s="26">
        <v>438574861</v>
      </c>
      <c r="E532" s="26">
        <v>280424545.86000001</v>
      </c>
      <c r="F532" s="27">
        <f t="shared" si="107"/>
        <v>121.83016209329971</v>
      </c>
      <c r="G532" s="27">
        <f t="shared" si="108"/>
        <v>63.939949777467987</v>
      </c>
      <c r="H532" s="28">
        <f t="shared" si="109"/>
        <v>50247928.640000015</v>
      </c>
      <c r="J532" s="38"/>
    </row>
    <row r="533" spans="1:10" ht="12.75" customHeight="1" x14ac:dyDescent="0.25">
      <c r="A533" s="24" t="s">
        <v>161</v>
      </c>
      <c r="B533" s="25" t="s">
        <v>313</v>
      </c>
      <c r="C533" s="26">
        <v>2422746.9</v>
      </c>
      <c r="D533" s="26">
        <v>17085411</v>
      </c>
      <c r="E533" s="26">
        <v>1967270.31</v>
      </c>
      <c r="F533" s="27">
        <f t="shared" si="107"/>
        <v>81.199992867600002</v>
      </c>
      <c r="G533" s="27">
        <f t="shared" si="108"/>
        <v>11.514328276914148</v>
      </c>
      <c r="H533" s="28">
        <f t="shared" si="109"/>
        <v>-455476.58999999985</v>
      </c>
      <c r="J533" s="38"/>
    </row>
    <row r="534" spans="1:10" ht="12.75" customHeight="1" x14ac:dyDescent="0.25">
      <c r="A534" s="16" t="s">
        <v>303</v>
      </c>
      <c r="B534" s="17" t="s">
        <v>149</v>
      </c>
      <c r="C534" s="29">
        <v>18671115.879999999</v>
      </c>
      <c r="D534" s="29">
        <v>29983000</v>
      </c>
      <c r="E534" s="29">
        <v>21420310.800000001</v>
      </c>
      <c r="F534" s="19">
        <f t="shared" si="86"/>
        <v>114.72432037629238</v>
      </c>
      <c r="G534" s="19">
        <f t="shared" si="87"/>
        <v>71.441519527732396</v>
      </c>
      <c r="H534" s="30">
        <f t="shared" si="88"/>
        <v>2749194.9200000018</v>
      </c>
      <c r="J534" s="38"/>
    </row>
    <row r="535" spans="1:10" ht="12.75" customHeight="1" x14ac:dyDescent="0.25">
      <c r="A535" s="16" t="s">
        <v>304</v>
      </c>
      <c r="B535" s="17" t="s">
        <v>150</v>
      </c>
      <c r="C535" s="29">
        <v>16858054.370000001</v>
      </c>
      <c r="D535" s="29">
        <v>28742500</v>
      </c>
      <c r="E535" s="29">
        <v>20640589.23</v>
      </c>
      <c r="F535" s="19">
        <f t="shared" si="86"/>
        <v>122.43755285741199</v>
      </c>
      <c r="G535" s="19">
        <f t="shared" si="87"/>
        <v>71.812087431503869</v>
      </c>
      <c r="H535" s="30">
        <f t="shared" si="88"/>
        <v>3782534.8599999994</v>
      </c>
      <c r="J535" s="38"/>
    </row>
    <row r="536" spans="1:10" ht="12.75" customHeight="1" x14ac:dyDescent="0.25">
      <c r="A536" s="16" t="s">
        <v>305</v>
      </c>
      <c r="B536" s="17" t="s">
        <v>151</v>
      </c>
      <c r="C536" s="29">
        <v>9824220.9800000004</v>
      </c>
      <c r="D536" s="29">
        <v>16970220</v>
      </c>
      <c r="E536" s="29">
        <v>10501977.25</v>
      </c>
      <c r="F536" s="19">
        <f t="shared" si="86"/>
        <v>106.89882965152928</v>
      </c>
      <c r="G536" s="19">
        <f t="shared" si="87"/>
        <v>61.884744275560365</v>
      </c>
      <c r="H536" s="30">
        <f t="shared" si="88"/>
        <v>677756.26999999955</v>
      </c>
      <c r="J536" s="38"/>
    </row>
    <row r="537" spans="1:10" ht="12.75" customHeight="1" x14ac:dyDescent="0.25">
      <c r="A537" s="16" t="s">
        <v>306</v>
      </c>
      <c r="B537" s="17" t="s">
        <v>152</v>
      </c>
      <c r="C537" s="29">
        <v>6959922.5800000001</v>
      </c>
      <c r="D537" s="29">
        <v>10848584</v>
      </c>
      <c r="E537" s="29">
        <v>8432543.1300000008</v>
      </c>
      <c r="F537" s="19">
        <f t="shared" si="86"/>
        <v>121.15857659439655</v>
      </c>
      <c r="G537" s="19">
        <f t="shared" si="87"/>
        <v>77.729435749402882</v>
      </c>
      <c r="H537" s="30">
        <f t="shared" si="88"/>
        <v>1472620.5500000007</v>
      </c>
      <c r="J537" s="38"/>
    </row>
    <row r="538" spans="1:10" ht="12.75" customHeight="1" x14ac:dyDescent="0.25">
      <c r="A538" s="22" t="s">
        <v>307</v>
      </c>
      <c r="B538" s="17" t="s">
        <v>153</v>
      </c>
      <c r="C538" s="18">
        <v>6959922.5800000001</v>
      </c>
      <c r="D538" s="18">
        <v>10848584</v>
      </c>
      <c r="E538" s="18">
        <v>8432543.1300000008</v>
      </c>
      <c r="F538" s="19">
        <f t="shared" si="86"/>
        <v>121.15857659439655</v>
      </c>
      <c r="G538" s="19">
        <f t="shared" si="87"/>
        <v>77.729435749402882</v>
      </c>
      <c r="H538" s="20">
        <f t="shared" si="88"/>
        <v>1472620.5500000007</v>
      </c>
      <c r="J538" s="38"/>
    </row>
    <row r="539" spans="1:10" ht="12.75" customHeight="1" x14ac:dyDescent="0.25">
      <c r="A539" s="24" t="s">
        <v>160</v>
      </c>
      <c r="B539" s="25" t="s">
        <v>4</v>
      </c>
      <c r="C539" s="26">
        <v>6850785.9299999997</v>
      </c>
      <c r="D539" s="26">
        <v>10528584</v>
      </c>
      <c r="E539" s="26">
        <v>8392523.0600000005</v>
      </c>
      <c r="F539" s="27">
        <f t="shared" si="86"/>
        <v>122.50452934529224</v>
      </c>
      <c r="G539" s="27">
        <f t="shared" si="87"/>
        <v>79.711792772893304</v>
      </c>
      <c r="H539" s="28">
        <f t="shared" si="88"/>
        <v>1541737.1300000008</v>
      </c>
      <c r="J539" s="38"/>
    </row>
    <row r="540" spans="1:10" ht="12.75" customHeight="1" x14ac:dyDescent="0.25">
      <c r="A540" s="24" t="s">
        <v>161</v>
      </c>
      <c r="B540" s="25" t="s">
        <v>313</v>
      </c>
      <c r="C540" s="26">
        <v>109136.65</v>
      </c>
      <c r="D540" s="26">
        <v>320000</v>
      </c>
      <c r="E540" s="26">
        <v>40020.07</v>
      </c>
      <c r="F540" s="27">
        <f t="shared" si="86"/>
        <v>36.669688871703507</v>
      </c>
      <c r="G540" s="27">
        <f t="shared" si="87"/>
        <v>12.506271874999999</v>
      </c>
      <c r="H540" s="28">
        <f t="shared" si="88"/>
        <v>-69116.579999999987</v>
      </c>
      <c r="J540" s="38"/>
    </row>
    <row r="541" spans="1:10" ht="12.75" customHeight="1" x14ac:dyDescent="0.25">
      <c r="A541" s="16" t="s">
        <v>308</v>
      </c>
      <c r="B541" s="17" t="s">
        <v>154</v>
      </c>
      <c r="C541" s="29">
        <v>3494852.92</v>
      </c>
      <c r="D541" s="29">
        <v>5473000</v>
      </c>
      <c r="E541" s="29">
        <v>3448758.46</v>
      </c>
      <c r="F541" s="19">
        <f t="shared" ref="F541:F544" si="110">IF(C541=0,"x",E541/C541*100)</f>
        <v>98.681075826218176</v>
      </c>
      <c r="G541" s="19">
        <f t="shared" ref="G541:G544" si="111">IF(D541=0,"x",E541/D541*100)</f>
        <v>63.014040928192948</v>
      </c>
      <c r="H541" s="30">
        <f t="shared" ref="H541:H544" si="112">+E541-C541</f>
        <v>-46094.459999999963</v>
      </c>
      <c r="J541" s="38"/>
    </row>
    <row r="542" spans="1:10" ht="12.75" customHeight="1" x14ac:dyDescent="0.25">
      <c r="A542" s="22" t="s">
        <v>309</v>
      </c>
      <c r="B542" s="17" t="s">
        <v>155</v>
      </c>
      <c r="C542" s="18">
        <v>3494852.92</v>
      </c>
      <c r="D542" s="18">
        <v>5473000</v>
      </c>
      <c r="E542" s="18">
        <v>3448758.46</v>
      </c>
      <c r="F542" s="19">
        <f t="shared" si="110"/>
        <v>98.681075826218176</v>
      </c>
      <c r="G542" s="19">
        <f t="shared" si="111"/>
        <v>63.014040928192948</v>
      </c>
      <c r="H542" s="20">
        <f t="shared" si="112"/>
        <v>-46094.459999999963</v>
      </c>
      <c r="J542" s="38"/>
    </row>
    <row r="543" spans="1:10" ht="12.75" customHeight="1" x14ac:dyDescent="0.25">
      <c r="A543" s="24" t="s">
        <v>160</v>
      </c>
      <c r="B543" s="25" t="s">
        <v>4</v>
      </c>
      <c r="C543" s="26">
        <v>3443036.42</v>
      </c>
      <c r="D543" s="26">
        <v>5411000</v>
      </c>
      <c r="E543" s="26">
        <v>3448758.46</v>
      </c>
      <c r="F543" s="27">
        <f t="shared" si="110"/>
        <v>100.16619167798406</v>
      </c>
      <c r="G543" s="27">
        <f t="shared" si="111"/>
        <v>63.736064683053037</v>
      </c>
      <c r="H543" s="28">
        <f t="shared" si="112"/>
        <v>5722.0400000000373</v>
      </c>
      <c r="J543" s="38"/>
    </row>
    <row r="544" spans="1:10" ht="12.75" customHeight="1" thickBot="1" x14ac:dyDescent="0.3">
      <c r="A544" s="31" t="s">
        <v>161</v>
      </c>
      <c r="B544" s="32" t="s">
        <v>313</v>
      </c>
      <c r="C544" s="33">
        <v>51816.5</v>
      </c>
      <c r="D544" s="33">
        <v>62000</v>
      </c>
      <c r="E544" s="33">
        <v>0</v>
      </c>
      <c r="F544" s="34">
        <f t="shared" si="110"/>
        <v>0</v>
      </c>
      <c r="G544" s="34">
        <f t="shared" si="111"/>
        <v>0</v>
      </c>
      <c r="H544" s="35">
        <f t="shared" si="112"/>
        <v>-51816.5</v>
      </c>
      <c r="J544" s="38"/>
    </row>
    <row r="545" spans="1:8" ht="12.75" customHeight="1" x14ac:dyDescent="0.25">
      <c r="A545" s="1"/>
      <c r="B545" s="2"/>
      <c r="C545" s="1"/>
      <c r="D545" s="1"/>
      <c r="E545" s="1"/>
      <c r="F545" s="3"/>
      <c r="G545" s="3"/>
      <c r="H545" s="1"/>
    </row>
    <row r="546" spans="1:8" ht="12.75" customHeight="1" x14ac:dyDescent="0.25">
      <c r="A546" s="36" t="s">
        <v>156</v>
      </c>
      <c r="B546" s="2"/>
      <c r="C546" s="1"/>
      <c r="D546" s="1"/>
      <c r="E546" s="1"/>
      <c r="F546" s="3"/>
      <c r="G546" s="3"/>
      <c r="H546" s="1"/>
    </row>
    <row r="547" spans="1:8" ht="12.75" customHeight="1" x14ac:dyDescent="0.25">
      <c r="A547" s="37" t="s">
        <v>157</v>
      </c>
      <c r="B547" s="2"/>
      <c r="C547" s="1"/>
      <c r="D547" s="1"/>
      <c r="E547" s="1"/>
      <c r="F547" s="3"/>
      <c r="G547" s="3"/>
      <c r="H547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2022-10-19T11:48:35Z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siječanj-rujan 2022..xlsx</vt:lpwstr>
  </property>
</Properties>
</file>